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_rels/workbook.xml.rels" ContentType="application/vnd.openxmlformats-package.relationships+xml"/>
  <Override PartName="/customXml/itemProps4.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Responses" sheetId="2" state="visible" r:id="rId4"/>
    <sheet name="Team Results" sheetId="3" state="visible" r:id="rId5"/>
  </sheets>
  <calcPr iterateCount="100" refMode="A1" iterate="false" iterateDelta="0.0001" fullCalcOnLoad="1"/>
  <extLst>
    <ext xmlns:loext="http://schemas.libreoffice.org/" uri="{7626C862-2A13-11E5-B345-FEFF819CDC9F}">
      <loext:extCalcPr stringRefSyntax="ExcelA1"/>
    </ext>
  </extLst>
</workbook>
</file>

<file path=xl/sharedStrings.xml><?xml version="1.0" encoding="utf-8"?>
<sst xmlns="http://schemas.openxmlformats.org/spreadsheetml/2006/main" count="165" uniqueCount="159">
  <si>
    <t xml:space="preserve">ISO Implementation Management Team — Multi-Respondent Team Assessment</t>
  </si>
  <si>
    <t xml:space="preserve">Management Systems International  |  Aggregate several team members' scores and see where the team agrees — and where it doesn't.</t>
  </si>
  <si>
    <t xml:space="preserve">What this is</t>
  </si>
  <si>
    <t xml:space="preserve">A team version of the effectiveness assessment. Each member scores the same 40 statements; this workbook averages them and — just as importantly — shows where members disagree. Divergence is often more revealing than a low average: it points to a shared reality the team hasn't yet built.</t>
  </si>
  <si>
    <t xml:space="preserve">How to use it</t>
  </si>
  <si>
    <t xml:space="preserve">On the Responses tab, give each respondent a column (overtype R1–R8 with initials or names) and enter their 1–5 scores down the column. Use as many columns as you have members, up to eight. Every respondent should score all 40 statements. Blank columns are ignored automatically. A respondent's scores count toward a dimension only when all five of its statements are scored, so a skipped answer never drags the team average down.</t>
  </si>
  <si>
    <t xml:space="preserve">Team Avg &amp; Spread</t>
  </si>
  <si>
    <t xml:space="preserve">For each statement the Responses tab shows the team average and the spread (highest minus lowest score). A spread of 3 or more is highlighted — those are the statements where the team sees the situation very differently and are worth discussing first.</t>
  </si>
  <si>
    <t xml:space="preserve">Team Results</t>
  </si>
  <si>
    <t xml:space="preserve">The Team Results tab rolls the scores up by dimension: the team's average out of 25, its percentage, an ISO 9004–style maturity level, and a team-alignment reading for each dimension. The dimensions flagged for disagreement are where a facilitated conversation adds the most value.</t>
  </si>
  <si>
    <t xml:space="preserve">Reading disagreement</t>
  </si>
  <si>
    <t xml:space="preserve">High disagreement on a dimension usually means one of three things: members are drawing on different information, they hold the same facts to different standards, or roles are unclear enough that people genuinely don't know the answer. All three are fixable — and naming them is the first step.</t>
  </si>
  <si>
    <t xml:space="preserve">A note on tone</t>
  </si>
  <si>
    <t xml:space="preserve">This is a capability picture, not a scorecard on individuals. Keep responses confidential where that helps candor. The goal is a shared, honest view the team can act on together.</t>
  </si>
  <si>
    <t xml:space="preserve">Responses — enter each team member's scores in a column</t>
  </si>
  <si>
    <t xml:space="preserve">Score 1–5  •  1 = Strongly disagree   3 = Partly true   5 = Strongly agree      •      Overtype R1–R8 with member names/initials</t>
  </si>
  <si>
    <t xml:space="preserve">#</t>
  </si>
  <si>
    <t xml:space="preserve">Statement</t>
  </si>
  <si>
    <t xml:space="preserve">R1</t>
  </si>
  <si>
    <t xml:space="preserve">R2</t>
  </si>
  <si>
    <t xml:space="preserve">R3</t>
  </si>
  <si>
    <t xml:space="preserve">R4</t>
  </si>
  <si>
    <t xml:space="preserve">R5</t>
  </si>
  <si>
    <t xml:space="preserve">R6</t>
  </si>
  <si>
    <t xml:space="preserve">R7</t>
  </si>
  <si>
    <t xml:space="preserve">R8</t>
  </si>
  <si>
    <t xml:space="preserve">Team Avg</t>
  </si>
  <si>
    <t xml:space="preserve">Spread</t>
  </si>
  <si>
    <t xml:space="preserve">1  ·  Leadership &amp; Commitment    —    Clause 5.1</t>
  </si>
  <si>
    <t xml:space="preserve">1.1</t>
  </si>
  <si>
    <t xml:space="preserve">Top management actively sponsors the implementation, and that support is visible to the wider organization.</t>
  </si>
  <si>
    <t xml:space="preserve">1.2</t>
  </si>
  <si>
    <t xml:space="preserve">Our team leader models commitment to the management system rather than delegating ownership entirely.</t>
  </si>
  <si>
    <t xml:space="preserve">1.3</t>
  </si>
  <si>
    <t xml:space="preserve">Leadership backs management-system decisions when resources or priorities are contested.</t>
  </si>
  <si>
    <t xml:space="preserve">1.4</t>
  </si>
  <si>
    <t xml:space="preserve">The team shares a clear reason for pursuing certification beyond simply obtaining the certificate.</t>
  </si>
  <si>
    <t xml:space="preserve">1.5</t>
  </si>
  <si>
    <t xml:space="preserve">Management-system requirements are built into normal business planning, not run as a separate side project.</t>
  </si>
  <si>
    <t xml:space="preserve">2  ·  Roles, Responsibilities &amp; Authorities    —    Clause 5.3</t>
  </si>
  <si>
    <t xml:space="preserve">2.1</t>
  </si>
  <si>
    <t xml:space="preserve">Every team member understands their specific responsibilities within the implementation.</t>
  </si>
  <si>
    <t xml:space="preserve">2.2</t>
  </si>
  <si>
    <t xml:space="preserve">Process owners are clearly identified for each key process in scope.</t>
  </si>
  <si>
    <t xml:space="preserve">2.3</t>
  </si>
  <si>
    <t xml:space="preserve">Decision-making authority sits at the right level, so work is not stalled waiting for approval.</t>
  </si>
  <si>
    <t xml:space="preserve">2.4</t>
  </si>
  <si>
    <t xml:space="preserve">There is little confusion or overlap about who owns which requirement or document.</t>
  </si>
  <si>
    <t xml:space="preserve">2.5</t>
  </si>
  <si>
    <t xml:space="preserve">Responsibilities are documented and revisited when membership or scope changes.</t>
  </si>
  <si>
    <t xml:space="preserve">3  ·  Shared Objectives &amp; Planning    —    Clause 6.1–6.2</t>
  </si>
  <si>
    <t xml:space="preserve">3.1</t>
  </si>
  <si>
    <t xml:space="preserve">The team works toward common objectives that everyone can state consistently.</t>
  </si>
  <si>
    <t xml:space="preserve">3.2</t>
  </si>
  <si>
    <t xml:space="preserve">We have identified the risks and opportunities affecting the implementation and planned for them.</t>
  </si>
  <si>
    <t xml:space="preserve">3.3</t>
  </si>
  <si>
    <t xml:space="preserve">There is an agreed plan with realistic milestones that the team actively uses.</t>
  </si>
  <si>
    <t xml:space="preserve">3.4</t>
  </si>
  <si>
    <t xml:space="preserve">Objectives are measurable, and we track progress against them.</t>
  </si>
  <si>
    <t xml:space="preserve">3.5</t>
  </si>
  <si>
    <t xml:space="preserve">When circumstances change, we re-plan deliberately rather than letting the plan drift.</t>
  </si>
  <si>
    <t xml:space="preserve">4  ·  Competence &amp; Resources    —    Clause 7.1–7.2</t>
  </si>
  <si>
    <t xml:space="preserve">4.1</t>
  </si>
  <si>
    <t xml:space="preserve">The team has the skills and knowledge needed for the standard(s) we are implementing.</t>
  </si>
  <si>
    <t xml:space="preserve">4.2</t>
  </si>
  <si>
    <t xml:space="preserve">Members are given adequate time to contribute, not left to fit it around an unchanged workload.</t>
  </si>
  <si>
    <t xml:space="preserve">4.3</t>
  </si>
  <si>
    <t xml:space="preserve">Necessary resources — budget, tools, access — are available when needed.</t>
  </si>
  <si>
    <t xml:space="preserve">4.4</t>
  </si>
  <si>
    <t xml:space="preserve">Where competence gaps exist, we close them through training, coaching, or added expertise.</t>
  </si>
  <si>
    <t xml:space="preserve">4.5</t>
  </si>
  <si>
    <t xml:space="preserve">The team can reach subject-matter expertise, internal or external, when questions exceed its knowledge.</t>
  </si>
  <si>
    <t xml:space="preserve">5  ·  Communication &amp; Information Flow    —    Clause 7.4–7.5</t>
  </si>
  <si>
    <t xml:space="preserve">5.1</t>
  </si>
  <si>
    <t xml:space="preserve">Information moves freely across the team without important items getting stuck with one person.</t>
  </si>
  <si>
    <t xml:space="preserve">5.2</t>
  </si>
  <si>
    <t xml:space="preserve">We keep disciplined version control, so everyone works from the current documents.</t>
  </si>
  <si>
    <t xml:space="preserve">5.3</t>
  </si>
  <si>
    <t xml:space="preserve">Meetings produce clear decisions and action items that are recorded and revisited.</t>
  </si>
  <si>
    <t xml:space="preserve">5.4</t>
  </si>
  <si>
    <t xml:space="preserve">Relevant updates reach the wider organization, not just the core team.</t>
  </si>
  <si>
    <t xml:space="preserve">5.5</t>
  </si>
  <si>
    <t xml:space="preserve">Documented information is easy to find and use rather than scattered or duplicated.</t>
  </si>
  <si>
    <t xml:space="preserve">6  ·  Trust &amp; Constructive Conflict    —    Team dynamics</t>
  </si>
  <si>
    <t xml:space="preserve">6.1</t>
  </si>
  <si>
    <t xml:space="preserve">Members feel safe raising problems, nonconformities, or bad news without fear of blame.</t>
  </si>
  <si>
    <t xml:space="preserve">6.2</t>
  </si>
  <si>
    <t xml:space="preserve">We can disagree openly about the best approach and still reach a decision together.</t>
  </si>
  <si>
    <t xml:space="preserve">6.3</t>
  </si>
  <si>
    <t xml:space="preserve">Mistakes are treated as chances to improve the system rather than reasons to assign fault.</t>
  </si>
  <si>
    <t xml:space="preserve">6.4</t>
  </si>
  <si>
    <t xml:space="preserve">People admit when they are unsure or need help rather than covering gaps.</t>
  </si>
  <si>
    <t xml:space="preserve">6.5</t>
  </si>
  <si>
    <t xml:space="preserve">Difficult issues are put on the table and worked through rather than avoided.</t>
  </si>
  <si>
    <t xml:space="preserve">7  ·  Accountability &amp; Follow-Through    —    Clause 9–10</t>
  </si>
  <si>
    <t xml:space="preserve">7.1</t>
  </si>
  <si>
    <t xml:space="preserve">Team members reliably complete the actions they commit to by the agreed dates.</t>
  </si>
  <si>
    <t xml:space="preserve">7.2</t>
  </si>
  <si>
    <t xml:space="preserve">Members hold one another accountable rather than relying on the leader to chase work.</t>
  </si>
  <si>
    <t xml:space="preserve">7.3</t>
  </si>
  <si>
    <t xml:space="preserve">Corrective actions and open items are tracked to closure, not left lingering.</t>
  </si>
  <si>
    <t xml:space="preserve">7.4</t>
  </si>
  <si>
    <t xml:space="preserve">When something slips, the team addresses it promptly and openly.</t>
  </si>
  <si>
    <t xml:space="preserve">7.5</t>
  </si>
  <si>
    <t xml:space="preserve">Commitments are realistic, so accountability stays fair rather than setting people up to fail.</t>
  </si>
  <si>
    <t xml:space="preserve">8  ·  Results &amp; Continual Improvement    —    Clause 10 / PDCA</t>
  </si>
  <si>
    <t xml:space="preserve">8.1</t>
  </si>
  <si>
    <t xml:space="preserve">The team stays focused on real outcomes, not just producing documents for an audit.</t>
  </si>
  <si>
    <t xml:space="preserve">8.2</t>
  </si>
  <si>
    <t xml:space="preserve">We review what is and isn't working and adjust our approach accordingly.</t>
  </si>
  <si>
    <t xml:space="preserve">8.3</t>
  </si>
  <si>
    <t xml:space="preserve">Improvements identified during implementation are captured and acted on.</t>
  </si>
  <si>
    <t xml:space="preserve">8.4</t>
  </si>
  <si>
    <t xml:space="preserve">The team measures progress by effectiveness, not only completion of tasks.</t>
  </si>
  <si>
    <t xml:space="preserve">8.5</t>
  </si>
  <si>
    <t xml:space="preserve">There is genuine momentum toward a system that will be used and improved after certification.</t>
  </si>
  <si>
    <t xml:space="preserve">Team Results &amp; Alignment</t>
  </si>
  <si>
    <t xml:space="preserve">helper: dim x respondent subtotals</t>
  </si>
  <si>
    <t xml:space="preserve">Team averages, maturity levels, and where members most agree or disagree. Updates as the Responses tab is filled.</t>
  </si>
  <si>
    <t xml:space="preserve">Level 1 – Forming</t>
  </si>
  <si>
    <t xml:space="preserve">Respondents scored:</t>
  </si>
  <si>
    <t xml:space="preserve">Level 2 – Developing</t>
  </si>
  <si>
    <t xml:space="preserve">Level 3 – Capable</t>
  </si>
  <si>
    <t xml:space="preserve">Dimension</t>
  </si>
  <si>
    <t xml:space="preserve">Clause</t>
  </si>
  <si>
    <t xml:space="preserve">Avg /25</t>
  </si>
  <si>
    <t xml:space="preserve">%</t>
  </si>
  <si>
    <t xml:space="preserve">Maturity level</t>
  </si>
  <si>
    <t xml:space="preserve">Team alignment</t>
  </si>
  <si>
    <t xml:space="preserve">Level 4 – Effective</t>
  </si>
  <si>
    <t xml:space="preserve">Leadership &amp; Commitment</t>
  </si>
  <si>
    <t xml:space="preserve">Clause 5.1</t>
  </si>
  <si>
    <t xml:space="preserve">Level 5 – High-Performing</t>
  </si>
  <si>
    <t xml:space="preserve">Roles, Responsibilities &amp; Authorities</t>
  </si>
  <si>
    <t xml:space="preserve">Clause 5.3</t>
  </si>
  <si>
    <t xml:space="preserve">Shared Objectives &amp; Planning</t>
  </si>
  <si>
    <t xml:space="preserve">Clause 6.1–6.2</t>
  </si>
  <si>
    <t xml:space="preserve">Competence &amp; Resources</t>
  </si>
  <si>
    <t xml:space="preserve">Clause 7.1–7.2</t>
  </si>
  <si>
    <t xml:space="preserve">Communication &amp; Information Flow</t>
  </si>
  <si>
    <t xml:space="preserve">Clause 7.4–7.5</t>
  </si>
  <si>
    <t xml:space="preserve">Trust &amp; Constructive Conflict</t>
  </si>
  <si>
    <t xml:space="preserve">Team dynamics</t>
  </si>
  <si>
    <t xml:space="preserve">Accountability &amp; Follow-Through</t>
  </si>
  <si>
    <t xml:space="preserve">Clause 9–10</t>
  </si>
  <si>
    <t xml:space="preserve">Results &amp; Continual Improvement</t>
  </si>
  <si>
    <t xml:space="preserve">Clause 10 / PDCA</t>
  </si>
  <si>
    <t xml:space="preserve">OVERALL</t>
  </si>
  <si>
    <t xml:space="preserve">Maturity levels</t>
  </si>
  <si>
    <t xml:space="preserve">Ad hoc and reactive. The team is still assembling shared understanding, roles, and rhythm.</t>
  </si>
  <si>
    <t xml:space="preserve">Basics are taking shape but are inconsistent. Ownership and follow-through vary across members.</t>
  </si>
  <si>
    <t xml:space="preserve">The team functions reliably on most fronts. Gaps remain in a few dimensions worth targeting.</t>
  </si>
  <si>
    <t xml:space="preserve">A well-run team that plans, communicates, and closes actions consistently. Refine the edges.</t>
  </si>
  <si>
    <t xml:space="preserve">Trust, accountability, and improvement are self-sustaining. The team keeps the system alive post-certification.</t>
  </si>
  <si>
    <t xml:space="preserve">Team alignment reads the gap between the highest and lowest member score on each dimension (out of 25): 0–2 Aligned  ·  3–5 Some disagreement  ·  6+ High disagreement. Start the debrief with the reddest rows.</t>
  </si>
  <si>
    <t xml:space="preserve">Turn this snapshot into a system that lasts</t>
  </si>
  <si>
    <t xml:space="preserve">Wherever your team landed — and wherever it disagreed — the goal is the same: a management system that keeps working long after the auditor leaves. MSI's experts work alongside your team, coaching your process owners rather than replacing them, so the gaps you surfaced here actually close and stay closed.</t>
  </si>
  <si>
    <t xml:space="preserve">Start a team readiness conversation   →   msi-international.com    ·    760-434-9141</t>
  </si>
  <si>
    <t xml:space="preserve">28 years   ·   80+ organizations certified   ·   600+ professionals trained   ·   100% first-time certification success   ·   Veteran-owned &amp; female-owned</t>
  </si>
</sst>
</file>

<file path=xl/styles.xml><?xml version="1.0" encoding="utf-8"?>
<styleSheet xmlns="http://schemas.openxmlformats.org/spreadsheetml/2006/main">
  <numFmts count="3">
    <numFmt numFmtId="164" formatCode="General"/>
    <numFmt numFmtId="165" formatCode="General"/>
    <numFmt numFmtId="166" formatCode="0%"/>
  </numFmts>
  <fonts count="25">
    <font>
      <sz val="11"/>
      <color theme="1"/>
      <name val="Calibri"/>
      <family val="2"/>
      <charset val="1"/>
    </font>
    <font>
      <sz val="10"/>
      <name val="Arial"/>
      <family val="0"/>
    </font>
    <font>
      <sz val="10"/>
      <name val="Arial"/>
      <family val="0"/>
    </font>
    <font>
      <sz val="10"/>
      <name val="Arial"/>
      <family val="0"/>
    </font>
    <font>
      <b val="true"/>
      <sz val="16"/>
      <color rgb="FF0D1F3C"/>
      <name val="Arial"/>
      <family val="0"/>
      <charset val="1"/>
    </font>
    <font>
      <sz val="10"/>
      <color rgb="FF217A4E"/>
      <name val="Arial"/>
      <family val="0"/>
      <charset val="1"/>
    </font>
    <font>
      <b val="true"/>
      <sz val="11"/>
      <color rgb="FF0D1F3C"/>
      <name val="Arial"/>
      <family val="0"/>
      <charset val="1"/>
    </font>
    <font>
      <sz val="10"/>
      <color rgb="FF000000"/>
      <name val="Arial"/>
      <family val="0"/>
      <charset val="1"/>
    </font>
    <font>
      <b val="true"/>
      <sz val="14"/>
      <color rgb="FFFFFFFF"/>
      <name val="Arial"/>
      <family val="0"/>
      <charset val="1"/>
    </font>
    <font>
      <b val="true"/>
      <sz val="9.5"/>
      <color rgb="FF0D1F3C"/>
      <name val="Arial"/>
      <family val="0"/>
      <charset val="1"/>
    </font>
    <font>
      <b val="true"/>
      <sz val="10"/>
      <color rgb="FFFFFFFF"/>
      <name val="Arial"/>
      <family val="0"/>
      <charset val="1"/>
    </font>
    <font>
      <b val="true"/>
      <sz val="10"/>
      <color rgb="FF0D1F3C"/>
      <name val="Arial"/>
      <family val="0"/>
      <charset val="1"/>
    </font>
    <font>
      <b val="true"/>
      <sz val="10.5"/>
      <color rgb="FFFFFFFF"/>
      <name val="Arial"/>
      <family val="0"/>
      <charset val="1"/>
    </font>
    <font>
      <sz val="9"/>
      <color rgb="FF595959"/>
      <name val="Arial"/>
      <family val="0"/>
      <charset val="1"/>
    </font>
    <font>
      <sz val="9.5"/>
      <color rgb="FF000000"/>
      <name val="Arial"/>
      <family val="0"/>
      <charset val="1"/>
    </font>
    <font>
      <b val="true"/>
      <sz val="10"/>
      <color rgb="FF000000"/>
      <name val="Arial"/>
      <family val="0"/>
      <charset val="1"/>
    </font>
    <font>
      <sz val="8"/>
      <color rgb="FF595959"/>
      <name val="Arial"/>
      <family val="0"/>
      <charset val="1"/>
    </font>
    <font>
      <sz val="9.5"/>
      <color rgb="FF217A4E"/>
      <name val="Arial"/>
      <family val="0"/>
      <charset val="1"/>
    </font>
    <font>
      <b val="true"/>
      <sz val="11"/>
      <color rgb="FF217A4E"/>
      <name val="Arial"/>
      <family val="0"/>
      <charset val="1"/>
    </font>
    <font>
      <sz val="9"/>
      <color rgb="FF000000"/>
      <name val="Arial"/>
      <family val="0"/>
      <charset val="1"/>
    </font>
    <font>
      <b val="true"/>
      <sz val="11"/>
      <color rgb="FFFFFFFF"/>
      <name val="Arial"/>
      <family val="0"/>
      <charset val="1"/>
    </font>
    <font>
      <b val="true"/>
      <sz val="9.5"/>
      <color rgb="FF217A4E"/>
      <name val="Arial"/>
      <family val="0"/>
      <charset val="1"/>
    </font>
    <font>
      <b val="true"/>
      <sz val="13"/>
      <color rgb="FFFFFFFF"/>
      <name val="Arial"/>
      <family val="0"/>
      <charset val="1"/>
    </font>
    <font>
      <sz val="10"/>
      <color rgb="FFFFFFFF"/>
      <name val="Arial"/>
      <family val="0"/>
      <charset val="1"/>
    </font>
    <font>
      <sz val="8.5"/>
      <color rgb="FF595959"/>
      <name val="Arial"/>
      <family val="0"/>
      <charset val="1"/>
    </font>
  </fonts>
  <fills count="7">
    <fill>
      <patternFill patternType="none"/>
    </fill>
    <fill>
      <patternFill patternType="gray125"/>
    </fill>
    <fill>
      <patternFill patternType="solid">
        <fgColor rgb="FF0D1F3C"/>
        <bgColor rgb="FF333333"/>
      </patternFill>
    </fill>
    <fill>
      <patternFill patternType="solid">
        <fgColor rgb="FFDCE9E2"/>
        <bgColor rgb="FFF2F6F3"/>
      </patternFill>
    </fill>
    <fill>
      <patternFill patternType="solid">
        <fgColor rgb="FF217A4E"/>
        <bgColor rgb="FF008080"/>
      </patternFill>
    </fill>
    <fill>
      <patternFill patternType="solid">
        <fgColor rgb="FFFFF2CC"/>
        <bgColor rgb="FFFCE4B6"/>
      </patternFill>
    </fill>
    <fill>
      <patternFill patternType="solid">
        <fgColor rgb="FFF2F6F3"/>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left" vertical="center" textRotation="0" wrapText="true" indent="0" shrinkToFit="false"/>
      <protection locked="true" hidden="false"/>
    </xf>
    <xf numFmtId="164" fontId="6" fillId="0" borderId="0" xfId="0" applyFont="true" applyBorder="fals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4" fontId="8" fillId="2" borderId="0" xfId="0" applyFont="true" applyBorder="true" applyAlignment="true" applyProtection="false">
      <alignment horizontal="left" vertical="center" textRotation="0" wrapText="false" indent="1" shrinkToFit="false"/>
      <protection locked="true" hidden="false"/>
    </xf>
    <xf numFmtId="164" fontId="9" fillId="3" borderId="0" xfId="0" applyFont="true" applyBorder="true" applyAlignment="true" applyProtection="false">
      <alignment horizontal="left" vertical="center" textRotation="0" wrapText="false" indent="1" shrinkToFit="false"/>
      <protection locked="true" hidden="false"/>
    </xf>
    <xf numFmtId="164" fontId="10" fillId="4" borderId="1" xfId="0" applyFont="true" applyBorder="true" applyAlignment="true" applyProtection="false">
      <alignment horizontal="center" vertical="center" textRotation="0" wrapText="true" indent="0" shrinkToFit="false"/>
      <protection locked="true" hidden="false"/>
    </xf>
    <xf numFmtId="164" fontId="11" fillId="5" borderId="1" xfId="0" applyFont="true" applyBorder="true" applyAlignment="true" applyProtection="false">
      <alignment horizontal="center" vertical="center" textRotation="0" wrapText="true" indent="0" shrinkToFit="false"/>
      <protection locked="true" hidden="false"/>
    </xf>
    <xf numFmtId="164" fontId="12" fillId="2" borderId="0" xfId="0" applyFont="true" applyBorder="true" applyAlignment="true" applyProtection="false">
      <alignment horizontal="left" vertical="center" textRotation="0" wrapText="false" indent="1"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14" fillId="0" borderId="1" xfId="0" applyFont="true" applyBorder="true" applyAlignment="true" applyProtection="false">
      <alignment horizontal="left" vertical="top" textRotation="0" wrapText="true" indent="0" shrinkToFit="false"/>
      <protection locked="true" hidden="false"/>
    </xf>
    <xf numFmtId="164" fontId="7" fillId="5"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false">
      <alignment horizontal="center" vertical="center" textRotation="0" wrapText="true" indent="0" shrinkToFit="false"/>
      <protection locked="true" hidden="false"/>
    </xf>
    <xf numFmtId="164" fontId="13" fillId="6" borderId="1" xfId="0" applyFont="true" applyBorder="true" applyAlignment="true" applyProtection="false">
      <alignment horizontal="center" vertical="center" textRotation="0" wrapText="true" indent="0" shrinkToFit="false"/>
      <protection locked="true" hidden="false"/>
    </xf>
    <xf numFmtId="164" fontId="14" fillId="6" borderId="1" xfId="0" applyFont="true" applyBorder="true" applyAlignment="true" applyProtection="false">
      <alignment horizontal="left" vertical="top" textRotation="0" wrapText="tru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left" vertical="center" textRotation="0" wrapText="true" indent="0" shrinkToFit="false"/>
      <protection locked="true" hidden="false"/>
    </xf>
    <xf numFmtId="164" fontId="11" fillId="0" borderId="0" xfId="0" applyFont="true" applyBorder="true" applyAlignment="true" applyProtection="false">
      <alignment horizontal="left" vertical="center" textRotation="0" wrapText="true" indent="0" shrinkToFit="false"/>
      <protection locked="true" hidden="false"/>
    </xf>
    <xf numFmtId="165" fontId="18" fillId="0" borderId="0" xfId="0" applyFont="true" applyBorder="fals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left" vertical="center" textRotation="0" wrapText="true" indent="0" shrinkToFit="false"/>
      <protection locked="true" hidden="false"/>
    </xf>
    <xf numFmtId="166" fontId="11" fillId="0" borderId="1" xfId="0" applyFont="true" applyBorder="true" applyAlignment="true" applyProtection="false">
      <alignment horizontal="center" vertical="center" textRotation="0" wrapText="true" indent="0" shrinkToFit="false"/>
      <protection locked="true" hidden="false"/>
    </xf>
    <xf numFmtId="164" fontId="19" fillId="0" borderId="1" xfId="0" applyFont="true" applyBorder="true" applyAlignment="true" applyProtection="false">
      <alignment horizontal="left" vertical="center" textRotation="0" wrapText="true" indent="0" shrinkToFit="false"/>
      <protection locked="true" hidden="false"/>
    </xf>
    <xf numFmtId="164" fontId="7" fillId="6" borderId="1" xfId="0" applyFont="true" applyBorder="true" applyAlignment="true" applyProtection="false">
      <alignment horizontal="left" vertical="center" textRotation="0" wrapText="true" indent="0" shrinkToFit="false"/>
      <protection locked="true" hidden="false"/>
    </xf>
    <xf numFmtId="164" fontId="15" fillId="6" borderId="1" xfId="0" applyFont="true" applyBorder="true" applyAlignment="true" applyProtection="false">
      <alignment horizontal="center" vertical="center" textRotation="0" wrapText="true" indent="0" shrinkToFit="false"/>
      <protection locked="true" hidden="false"/>
    </xf>
    <xf numFmtId="166" fontId="11" fillId="6" borderId="1" xfId="0" applyFont="true" applyBorder="true" applyAlignment="true" applyProtection="false">
      <alignment horizontal="center" vertical="center" textRotation="0" wrapText="true" indent="0" shrinkToFit="false"/>
      <protection locked="true" hidden="false"/>
    </xf>
    <xf numFmtId="164" fontId="19" fillId="6" borderId="1" xfId="0" applyFont="true" applyBorder="true" applyAlignment="true" applyProtection="false">
      <alignment horizontal="left" vertical="center" textRotation="0" wrapText="true" indent="0" shrinkToFit="false"/>
      <protection locked="true" hidden="false"/>
    </xf>
    <xf numFmtId="164" fontId="20" fillId="2" borderId="0" xfId="0" applyFont="true" applyBorder="false" applyAlignment="true" applyProtection="false">
      <alignment horizontal="left" vertical="center" textRotation="0" wrapText="false" indent="1"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20" fillId="2" borderId="0" xfId="0" applyFont="true" applyBorder="false" applyAlignment="true" applyProtection="false">
      <alignment horizontal="center" vertical="center" textRotation="0" wrapText="true" indent="0" shrinkToFit="false"/>
      <protection locked="true" hidden="false"/>
    </xf>
    <xf numFmtId="166" fontId="20" fillId="2" borderId="0" xfId="0" applyFont="true" applyBorder="false" applyAlignment="true" applyProtection="false">
      <alignment horizontal="center" vertical="center" textRotation="0" wrapText="true" indent="0" shrinkToFit="false"/>
      <protection locked="true" hidden="false"/>
    </xf>
    <xf numFmtId="164" fontId="10" fillId="2" borderId="0" xfId="0" applyFont="true" applyBorder="false" applyAlignment="true" applyProtection="false">
      <alignment horizontal="left" vertical="center" textRotation="0" wrapText="tru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4" fontId="21" fillId="0" borderId="0" xfId="0" applyFont="true" applyBorder="false" applyAlignment="true" applyProtection="false">
      <alignment horizontal="left" vertical="top" textRotation="0" wrapText="tru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13" fillId="0" borderId="0" xfId="0" applyFont="true" applyBorder="true" applyAlignment="true" applyProtection="false">
      <alignment horizontal="general" vertical="bottom" textRotation="0" wrapText="false" indent="0" shrinkToFit="false"/>
      <protection locked="true" hidden="false"/>
    </xf>
    <xf numFmtId="164" fontId="22" fillId="2" borderId="0" xfId="0" applyFont="true" applyBorder="true" applyAlignment="true" applyProtection="false">
      <alignment horizontal="left" vertical="center" textRotation="0" wrapText="false" indent="1" shrinkToFit="false"/>
      <protection locked="true" hidden="false"/>
    </xf>
    <xf numFmtId="164" fontId="23" fillId="2" borderId="0" xfId="0" applyFont="true" applyBorder="true" applyAlignment="true" applyProtection="false">
      <alignment horizontal="left" vertical="top" textRotation="0" wrapText="true" indent="1" shrinkToFit="false"/>
      <protection locked="true" hidden="false"/>
    </xf>
    <xf numFmtId="164" fontId="20" fillId="4" borderId="0" xfId="0" applyFont="true" applyBorder="true" applyAlignment="true" applyProtection="false">
      <alignment horizontal="left" vertical="center" textRotation="0" wrapText="false" indent="1" shrinkToFit="false"/>
      <protection locked="true" hidden="false"/>
    </xf>
    <xf numFmtId="164" fontId="24" fillId="3" borderId="0" xfId="0" applyFont="true" applyBorder="true" applyAlignment="true" applyProtection="false">
      <alignment horizontal="left" vertical="center"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9C1F16"/>
        <sz val="10"/>
      </font>
      <fill>
        <patternFill>
          <bgColor rgb="FFF4C7C3"/>
        </patternFill>
      </fill>
    </dxf>
    <dxf>
      <fill>
        <patternFill>
          <bgColor rgb="FFFCE4B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17A4E"/>
      <rgbColor rgb="FFBFBFBF"/>
      <rgbColor rgb="FF808080"/>
      <rgbColor rgb="FF9999FF"/>
      <rgbColor rgb="FF993366"/>
      <rgbColor rgb="FFFFF2CC"/>
      <rgbColor rgb="FFF2F6F3"/>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9E2"/>
      <rgbColor rgb="FFFCE4B6"/>
      <rgbColor rgb="FF99CCFF"/>
      <rgbColor rgb="FFFF99CC"/>
      <rgbColor rgb="FFCC99FF"/>
      <rgbColor rgb="FFF4C7C3"/>
      <rgbColor rgb="FF3366FF"/>
      <rgbColor rgb="FF33CCCC"/>
      <rgbColor rgb="FF99CC00"/>
      <rgbColor rgb="FFFFCC00"/>
      <rgbColor rgb="FFFF9900"/>
      <rgbColor rgb="FFFF6600"/>
      <rgbColor rgb="FF595959"/>
      <rgbColor rgb="FF969696"/>
      <rgbColor rgb="FF0D1F3C"/>
      <rgbColor rgb="FF339966"/>
      <rgbColor rgb="FF003300"/>
      <rgbColor rgb="FF333300"/>
      <rgbColor rgb="FF9C1F16"/>
      <rgbColor rgb="FF993366"/>
      <rgbColor rgb="FF333399"/>
      <rgbColor rgb="FF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sharedStrings" Target="sharedStrings.xml"/><Relationship Id="rId5" Type="http://schemas.openxmlformats.org/officeDocument/2006/relationships/worksheet" Target="worksheets/sheet3.xml"/><Relationship Id="rId10" Type="http://schemas.openxmlformats.org/officeDocument/2006/relationships/customXml" Target="../customXml/item4.xml"/><Relationship Id="rId4" Type="http://schemas.openxmlformats.org/officeDocument/2006/relationships/worksheet" Target="worksheets/sheet2.xml"/><Relationship Id="rId9" Type="http://schemas.openxmlformats.org/officeDocument/2006/relationships/customXml" Target="../customXml/item3.xml"/></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1544040</xdr:colOff>
      <xdr:row>0</xdr:row>
      <xdr:rowOff>456480</xdr:rowOff>
    </xdr:to>
    <xdr:pic>
      <xdr:nvPicPr>
        <xdr:cNvPr id="0" name="Image 1" descr="Picture"/>
        <xdr:cNvPicPr/>
      </xdr:nvPicPr>
      <xdr:blipFill>
        <a:blip r:embed="rId1"/>
        <a:stretch/>
      </xdr:blipFill>
      <xdr:spPr>
        <a:xfrm>
          <a:off x="0" y="0"/>
          <a:ext cx="1685160" cy="4564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633600</xdr:colOff>
      <xdr:row>0</xdr:row>
      <xdr:rowOff>285120</xdr:rowOff>
    </xdr:to>
    <xdr:pic>
      <xdr:nvPicPr>
        <xdr:cNvPr id="1" name="Image 1" descr="Picture"/>
        <xdr:cNvPicPr/>
      </xdr:nvPicPr>
      <xdr:blipFill>
        <a:blip r:embed="rId1"/>
        <a:stretch/>
      </xdr:blipFill>
      <xdr:spPr>
        <a:xfrm>
          <a:off x="0" y="0"/>
          <a:ext cx="1056600" cy="2851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0</xdr:row>
      <xdr:rowOff>0</xdr:rowOff>
    </xdr:from>
    <xdr:to>
      <xdr:col>6</xdr:col>
      <xdr:colOff>770760</xdr:colOff>
      <xdr:row>0</xdr:row>
      <xdr:rowOff>208800</xdr:rowOff>
    </xdr:to>
    <xdr:pic>
      <xdr:nvPicPr>
        <xdr:cNvPr id="2" name="Image 1" descr="Picture"/>
        <xdr:cNvPicPr/>
      </xdr:nvPicPr>
      <xdr:blipFill>
        <a:blip r:embed="rId1"/>
        <a:stretch/>
      </xdr:blipFill>
      <xdr:spPr>
        <a:xfrm>
          <a:off x="6343560" y="0"/>
          <a:ext cx="770760" cy="20880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100"/>
  </cols>
  <sheetData>
    <row r="1" customFormat="false" ht="55.5" hidden="false" customHeight="true" outlineLevel="0" collapsed="false"/>
    <row r="2" customFormat="false" ht="25.5" hidden="false" customHeight="true" outlineLevel="0" collapsed="false">
      <c r="A2" s="2" t="s">
        <v>0</v>
      </c>
      <c r="B2" s="2"/>
    </row>
    <row r="3" customFormat="false" ht="23.25" hidden="false" customHeight="true" outlineLevel="0" collapsed="false">
      <c r="A3" s="3" t="s">
        <v>1</v>
      </c>
      <c r="B3" s="3"/>
    </row>
    <row r="5" customFormat="false" ht="15.75" hidden="false" customHeight="true" outlineLevel="0" collapsed="false">
      <c r="B5" s="4" t="s">
        <v>2</v>
      </c>
    </row>
    <row r="6" customFormat="false" ht="45.75" hidden="false" customHeight="true" outlineLevel="0" collapsed="false">
      <c r="B6" s="5" t="s">
        <v>3</v>
      </c>
    </row>
    <row r="7" customFormat="false" ht="15.75" hidden="false" customHeight="true" outlineLevel="0" collapsed="false">
      <c r="B7" s="4" t="s">
        <v>4</v>
      </c>
    </row>
    <row r="8" customFormat="false" ht="45.75" hidden="false" customHeight="true" outlineLevel="0" collapsed="false">
      <c r="B8" s="5" t="s">
        <v>5</v>
      </c>
    </row>
    <row r="9" customFormat="false" ht="15.75" hidden="false" customHeight="true" outlineLevel="0" collapsed="false">
      <c r="B9" s="4" t="s">
        <v>6</v>
      </c>
    </row>
    <row r="10" customFormat="false" ht="45.75" hidden="false" customHeight="true" outlineLevel="0" collapsed="false">
      <c r="B10" s="5" t="s">
        <v>7</v>
      </c>
    </row>
    <row r="11" customFormat="false" ht="15.75" hidden="false" customHeight="true" outlineLevel="0" collapsed="false">
      <c r="B11" s="4" t="s">
        <v>8</v>
      </c>
    </row>
    <row r="12" customFormat="false" ht="45.75" hidden="false" customHeight="true" outlineLevel="0" collapsed="false">
      <c r="B12" s="5" t="s">
        <v>9</v>
      </c>
    </row>
    <row r="13" customFormat="false" ht="15.75" hidden="false" customHeight="true" outlineLevel="0" collapsed="false">
      <c r="B13" s="4" t="s">
        <v>10</v>
      </c>
    </row>
    <row r="14" customFormat="false" ht="45.75" hidden="false" customHeight="true" outlineLevel="0" collapsed="false">
      <c r="B14" s="5" t="s">
        <v>11</v>
      </c>
    </row>
    <row r="15" customFormat="false" ht="15.75" hidden="false" customHeight="true" outlineLevel="0" collapsed="false">
      <c r="B15" s="4" t="s">
        <v>12</v>
      </c>
    </row>
    <row r="16" customFormat="false" ht="45.75" hidden="false" customHeight="true" outlineLevel="0" collapsed="false">
      <c r="B16" s="5" t="s">
        <v>13</v>
      </c>
    </row>
  </sheetData>
  <mergeCells count="2">
    <mergeCell ref="A2:B2"/>
    <mergeCell ref="A3:B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58"/>
    <col collapsed="false" customWidth="true" hidden="false" outlineLevel="0" max="10" min="3" style="1" width="7"/>
    <col collapsed="false" customWidth="true" hidden="false" outlineLevel="0" max="11" min="11" style="1" width="10"/>
    <col collapsed="false" customWidth="true" hidden="false" outlineLevel="0" max="12" min="12" style="1" width="11"/>
  </cols>
  <sheetData>
    <row r="1" customFormat="false" ht="39.75" hidden="false" customHeight="true" outlineLevel="0" collapsed="false"/>
    <row r="2" customFormat="false" ht="27.75" hidden="false" customHeight="true" outlineLevel="0" collapsed="false">
      <c r="A2" s="6" t="s">
        <v>14</v>
      </c>
      <c r="B2" s="6"/>
      <c r="C2" s="6"/>
      <c r="D2" s="6"/>
      <c r="E2" s="6"/>
      <c r="F2" s="6"/>
      <c r="G2" s="6"/>
      <c r="H2" s="6"/>
      <c r="I2" s="6"/>
      <c r="J2" s="6"/>
      <c r="K2" s="6"/>
      <c r="L2" s="6"/>
    </row>
    <row r="3" customFormat="false" ht="19.5" hidden="false" customHeight="true" outlineLevel="0" collapsed="false">
      <c r="A3" s="7" t="s">
        <v>15</v>
      </c>
      <c r="B3" s="7"/>
      <c r="C3" s="7"/>
      <c r="D3" s="7"/>
      <c r="E3" s="7"/>
      <c r="F3" s="7"/>
      <c r="G3" s="7"/>
      <c r="H3" s="7"/>
      <c r="I3" s="7"/>
      <c r="J3" s="7"/>
      <c r="K3" s="7"/>
      <c r="L3" s="7"/>
    </row>
    <row r="4" customFormat="false" ht="19.5" hidden="false" customHeight="true" outlineLevel="0" collapsed="false">
      <c r="A4" s="8" t="s">
        <v>16</v>
      </c>
      <c r="B4" s="8" t="s">
        <v>17</v>
      </c>
      <c r="C4" s="9" t="s">
        <v>18</v>
      </c>
      <c r="D4" s="9" t="s">
        <v>19</v>
      </c>
      <c r="E4" s="9" t="s">
        <v>20</v>
      </c>
      <c r="F4" s="9" t="s">
        <v>21</v>
      </c>
      <c r="G4" s="9" t="s">
        <v>22</v>
      </c>
      <c r="H4" s="9" t="s">
        <v>23</v>
      </c>
      <c r="I4" s="9" t="s">
        <v>24</v>
      </c>
      <c r="J4" s="9" t="s">
        <v>25</v>
      </c>
      <c r="K4" s="8" t="s">
        <v>26</v>
      </c>
      <c r="L4" s="8" t="s">
        <v>27</v>
      </c>
    </row>
    <row r="5" customFormat="false" ht="19.5" hidden="false" customHeight="true" outlineLevel="0" collapsed="false">
      <c r="A5" s="10" t="s">
        <v>28</v>
      </c>
      <c r="B5" s="10"/>
      <c r="C5" s="10"/>
      <c r="D5" s="10"/>
      <c r="E5" s="10"/>
      <c r="F5" s="10"/>
      <c r="G5" s="10"/>
      <c r="H5" s="10"/>
      <c r="I5" s="10"/>
      <c r="J5" s="10"/>
      <c r="K5" s="10"/>
      <c r="L5" s="10"/>
    </row>
    <row r="6" customFormat="false" ht="25.5" hidden="false" customHeight="true" outlineLevel="0" collapsed="false">
      <c r="A6" s="11" t="s">
        <v>29</v>
      </c>
      <c r="B6" s="12" t="s">
        <v>30</v>
      </c>
      <c r="C6" s="13"/>
      <c r="D6" s="13"/>
      <c r="E6" s="13"/>
      <c r="F6" s="13"/>
      <c r="G6" s="13"/>
      <c r="H6" s="13"/>
      <c r="I6" s="13"/>
      <c r="J6" s="13"/>
      <c r="K6" s="14" t="str">
        <f aca="false">IF(COUNT(C6:J6)=0,"",ROUND(AVERAGE(C6:J6),1))</f>
        <v/>
      </c>
      <c r="L6" s="15" t="str">
        <f aca="false">IF(COUNT(C6:J6)&lt;2,"",MAX(C6:J6)-MIN(C6:J6))</f>
        <v/>
      </c>
    </row>
    <row r="7" customFormat="false" ht="25.5" hidden="false" customHeight="true" outlineLevel="0" collapsed="false">
      <c r="A7" s="16" t="s">
        <v>31</v>
      </c>
      <c r="B7" s="17" t="s">
        <v>32</v>
      </c>
      <c r="C7" s="13"/>
      <c r="D7" s="13"/>
      <c r="E7" s="13"/>
      <c r="F7" s="13"/>
      <c r="G7" s="13"/>
      <c r="H7" s="13"/>
      <c r="I7" s="13"/>
      <c r="J7" s="13"/>
      <c r="K7" s="14" t="str">
        <f aca="false">IF(COUNT(C7:J7)=0,"",ROUND(AVERAGE(C7:J7),1))</f>
        <v/>
      </c>
      <c r="L7" s="15" t="str">
        <f aca="false">IF(COUNT(C7:J7)&lt;2,"",MAX(C7:J7)-MIN(C7:J7))</f>
        <v/>
      </c>
    </row>
    <row r="8" customFormat="false" ht="25.5" hidden="false" customHeight="true" outlineLevel="0" collapsed="false">
      <c r="A8" s="11" t="s">
        <v>33</v>
      </c>
      <c r="B8" s="12" t="s">
        <v>34</v>
      </c>
      <c r="C8" s="13"/>
      <c r="D8" s="13"/>
      <c r="E8" s="13"/>
      <c r="F8" s="13"/>
      <c r="G8" s="13"/>
      <c r="H8" s="13"/>
      <c r="I8" s="13"/>
      <c r="J8" s="13"/>
      <c r="K8" s="14" t="str">
        <f aca="false">IF(COUNT(C8:J8)=0,"",ROUND(AVERAGE(C8:J8),1))</f>
        <v/>
      </c>
      <c r="L8" s="15" t="str">
        <f aca="false">IF(COUNT(C8:J8)&lt;2,"",MAX(C8:J8)-MIN(C8:J8))</f>
        <v/>
      </c>
    </row>
    <row r="9" customFormat="false" ht="25.5" hidden="false" customHeight="true" outlineLevel="0" collapsed="false">
      <c r="A9" s="16" t="s">
        <v>35</v>
      </c>
      <c r="B9" s="17" t="s">
        <v>36</v>
      </c>
      <c r="C9" s="13"/>
      <c r="D9" s="13"/>
      <c r="E9" s="13"/>
      <c r="F9" s="13"/>
      <c r="G9" s="13"/>
      <c r="H9" s="13"/>
      <c r="I9" s="13"/>
      <c r="J9" s="13"/>
      <c r="K9" s="14" t="str">
        <f aca="false">IF(COUNT(C9:J9)=0,"",ROUND(AVERAGE(C9:J9),1))</f>
        <v/>
      </c>
      <c r="L9" s="15" t="str">
        <f aca="false">IF(COUNT(C9:J9)&lt;2,"",MAX(C9:J9)-MIN(C9:J9))</f>
        <v/>
      </c>
    </row>
    <row r="10" customFormat="false" ht="25.5" hidden="false" customHeight="true" outlineLevel="0" collapsed="false">
      <c r="A10" s="11" t="s">
        <v>37</v>
      </c>
      <c r="B10" s="12" t="s">
        <v>38</v>
      </c>
      <c r="C10" s="13"/>
      <c r="D10" s="13"/>
      <c r="E10" s="13"/>
      <c r="F10" s="13"/>
      <c r="G10" s="13"/>
      <c r="H10" s="13"/>
      <c r="I10" s="13"/>
      <c r="J10" s="13"/>
      <c r="K10" s="14" t="str">
        <f aca="false">IF(COUNT(C10:J10)=0,"",ROUND(AVERAGE(C10:J10),1))</f>
        <v/>
      </c>
      <c r="L10" s="15" t="str">
        <f aca="false">IF(COUNT(C10:J10)&lt;2,"",MAX(C10:J10)-MIN(C10:J10))</f>
        <v/>
      </c>
    </row>
    <row r="12" customFormat="false" ht="19.5" hidden="false" customHeight="true" outlineLevel="0" collapsed="false">
      <c r="A12" s="10" t="s">
        <v>39</v>
      </c>
      <c r="B12" s="10"/>
      <c r="C12" s="10"/>
      <c r="D12" s="10"/>
      <c r="E12" s="10"/>
      <c r="F12" s="10"/>
      <c r="G12" s="10"/>
      <c r="H12" s="10"/>
      <c r="I12" s="10"/>
      <c r="J12" s="10"/>
      <c r="K12" s="10"/>
      <c r="L12" s="10"/>
    </row>
    <row r="13" customFormat="false" ht="25.5" hidden="false" customHeight="true" outlineLevel="0" collapsed="false">
      <c r="A13" s="11" t="s">
        <v>40</v>
      </c>
      <c r="B13" s="12" t="s">
        <v>41</v>
      </c>
      <c r="C13" s="13"/>
      <c r="D13" s="13"/>
      <c r="E13" s="13"/>
      <c r="F13" s="13"/>
      <c r="G13" s="13"/>
      <c r="H13" s="13"/>
      <c r="I13" s="13"/>
      <c r="J13" s="13"/>
      <c r="K13" s="14" t="str">
        <f aca="false">IF(COUNT(C13:J13)=0,"",ROUND(AVERAGE(C13:J13),1))</f>
        <v/>
      </c>
      <c r="L13" s="15" t="str">
        <f aca="false">IF(COUNT(C13:J13)&lt;2,"",MAX(C13:J13)-MIN(C13:J13))</f>
        <v/>
      </c>
    </row>
    <row r="14" customFormat="false" ht="25.5" hidden="false" customHeight="true" outlineLevel="0" collapsed="false">
      <c r="A14" s="16" t="s">
        <v>42</v>
      </c>
      <c r="B14" s="17" t="s">
        <v>43</v>
      </c>
      <c r="C14" s="13"/>
      <c r="D14" s="13"/>
      <c r="E14" s="13"/>
      <c r="F14" s="13"/>
      <c r="G14" s="13"/>
      <c r="H14" s="13"/>
      <c r="I14" s="13"/>
      <c r="J14" s="13"/>
      <c r="K14" s="14" t="str">
        <f aca="false">IF(COUNT(C14:J14)=0,"",ROUND(AVERAGE(C14:J14),1))</f>
        <v/>
      </c>
      <c r="L14" s="15" t="str">
        <f aca="false">IF(COUNT(C14:J14)&lt;2,"",MAX(C14:J14)-MIN(C14:J14))</f>
        <v/>
      </c>
    </row>
    <row r="15" customFormat="false" ht="25.5" hidden="false" customHeight="true" outlineLevel="0" collapsed="false">
      <c r="A15" s="11" t="s">
        <v>44</v>
      </c>
      <c r="B15" s="12" t="s">
        <v>45</v>
      </c>
      <c r="C15" s="13"/>
      <c r="D15" s="13"/>
      <c r="E15" s="13"/>
      <c r="F15" s="13"/>
      <c r="G15" s="13"/>
      <c r="H15" s="13"/>
      <c r="I15" s="13"/>
      <c r="J15" s="13"/>
      <c r="K15" s="14" t="str">
        <f aca="false">IF(COUNT(C15:J15)=0,"",ROUND(AVERAGE(C15:J15),1))</f>
        <v/>
      </c>
      <c r="L15" s="15" t="str">
        <f aca="false">IF(COUNT(C15:J15)&lt;2,"",MAX(C15:J15)-MIN(C15:J15))</f>
        <v/>
      </c>
    </row>
    <row r="16" customFormat="false" ht="25.5" hidden="false" customHeight="true" outlineLevel="0" collapsed="false">
      <c r="A16" s="16" t="s">
        <v>46</v>
      </c>
      <c r="B16" s="17" t="s">
        <v>47</v>
      </c>
      <c r="C16" s="13"/>
      <c r="D16" s="13"/>
      <c r="E16" s="13"/>
      <c r="F16" s="13"/>
      <c r="G16" s="13"/>
      <c r="H16" s="13"/>
      <c r="I16" s="13"/>
      <c r="J16" s="13"/>
      <c r="K16" s="14" t="str">
        <f aca="false">IF(COUNT(C16:J16)=0,"",ROUND(AVERAGE(C16:J16),1))</f>
        <v/>
      </c>
      <c r="L16" s="15" t="str">
        <f aca="false">IF(COUNT(C16:J16)&lt;2,"",MAX(C16:J16)-MIN(C16:J16))</f>
        <v/>
      </c>
    </row>
    <row r="17" customFormat="false" ht="25.5" hidden="false" customHeight="true" outlineLevel="0" collapsed="false">
      <c r="A17" s="11" t="s">
        <v>48</v>
      </c>
      <c r="B17" s="12" t="s">
        <v>49</v>
      </c>
      <c r="C17" s="13"/>
      <c r="D17" s="13"/>
      <c r="E17" s="13"/>
      <c r="F17" s="13"/>
      <c r="G17" s="13"/>
      <c r="H17" s="13"/>
      <c r="I17" s="13"/>
      <c r="J17" s="13"/>
      <c r="K17" s="14" t="str">
        <f aca="false">IF(COUNT(C17:J17)=0,"",ROUND(AVERAGE(C17:J17),1))</f>
        <v/>
      </c>
      <c r="L17" s="15" t="str">
        <f aca="false">IF(COUNT(C17:J17)&lt;2,"",MAX(C17:J17)-MIN(C17:J17))</f>
        <v/>
      </c>
    </row>
    <row r="19" customFormat="false" ht="19.5" hidden="false" customHeight="true" outlineLevel="0" collapsed="false">
      <c r="A19" s="10" t="s">
        <v>50</v>
      </c>
      <c r="B19" s="10"/>
      <c r="C19" s="10"/>
      <c r="D19" s="10"/>
      <c r="E19" s="10"/>
      <c r="F19" s="10"/>
      <c r="G19" s="10"/>
      <c r="H19" s="10"/>
      <c r="I19" s="10"/>
      <c r="J19" s="10"/>
      <c r="K19" s="10"/>
      <c r="L19" s="10"/>
    </row>
    <row r="20" customFormat="false" ht="25.5" hidden="false" customHeight="true" outlineLevel="0" collapsed="false">
      <c r="A20" s="11" t="s">
        <v>51</v>
      </c>
      <c r="B20" s="12" t="s">
        <v>52</v>
      </c>
      <c r="C20" s="13"/>
      <c r="D20" s="13"/>
      <c r="E20" s="13"/>
      <c r="F20" s="13"/>
      <c r="G20" s="13"/>
      <c r="H20" s="13"/>
      <c r="I20" s="13"/>
      <c r="J20" s="13"/>
      <c r="K20" s="14" t="str">
        <f aca="false">IF(COUNT(C20:J20)=0,"",ROUND(AVERAGE(C20:J20),1))</f>
        <v/>
      </c>
      <c r="L20" s="15" t="str">
        <f aca="false">IF(COUNT(C20:J20)&lt;2,"",MAX(C20:J20)-MIN(C20:J20))</f>
        <v/>
      </c>
    </row>
    <row r="21" customFormat="false" ht="25.5" hidden="false" customHeight="true" outlineLevel="0" collapsed="false">
      <c r="A21" s="16" t="s">
        <v>53</v>
      </c>
      <c r="B21" s="17" t="s">
        <v>54</v>
      </c>
      <c r="C21" s="13"/>
      <c r="D21" s="13"/>
      <c r="E21" s="13"/>
      <c r="F21" s="13"/>
      <c r="G21" s="13"/>
      <c r="H21" s="13"/>
      <c r="I21" s="13"/>
      <c r="J21" s="13"/>
      <c r="K21" s="14" t="str">
        <f aca="false">IF(COUNT(C21:J21)=0,"",ROUND(AVERAGE(C21:J21),1))</f>
        <v/>
      </c>
      <c r="L21" s="15" t="str">
        <f aca="false">IF(COUNT(C21:J21)&lt;2,"",MAX(C21:J21)-MIN(C21:J21))</f>
        <v/>
      </c>
    </row>
    <row r="22" customFormat="false" ht="25.5" hidden="false" customHeight="true" outlineLevel="0" collapsed="false">
      <c r="A22" s="11" t="s">
        <v>55</v>
      </c>
      <c r="B22" s="12" t="s">
        <v>56</v>
      </c>
      <c r="C22" s="13"/>
      <c r="D22" s="13"/>
      <c r="E22" s="13"/>
      <c r="F22" s="13"/>
      <c r="G22" s="13"/>
      <c r="H22" s="13"/>
      <c r="I22" s="13"/>
      <c r="J22" s="13"/>
      <c r="K22" s="14" t="str">
        <f aca="false">IF(COUNT(C22:J22)=0,"",ROUND(AVERAGE(C22:J22),1))</f>
        <v/>
      </c>
      <c r="L22" s="15" t="str">
        <f aca="false">IF(COUNT(C22:J22)&lt;2,"",MAX(C22:J22)-MIN(C22:J22))</f>
        <v/>
      </c>
    </row>
    <row r="23" customFormat="false" ht="25.5" hidden="false" customHeight="true" outlineLevel="0" collapsed="false">
      <c r="A23" s="16" t="s">
        <v>57</v>
      </c>
      <c r="B23" s="17" t="s">
        <v>58</v>
      </c>
      <c r="C23" s="13"/>
      <c r="D23" s="13"/>
      <c r="E23" s="13"/>
      <c r="F23" s="13"/>
      <c r="G23" s="13"/>
      <c r="H23" s="13"/>
      <c r="I23" s="13"/>
      <c r="J23" s="13"/>
      <c r="K23" s="14" t="str">
        <f aca="false">IF(COUNT(C23:J23)=0,"",ROUND(AVERAGE(C23:J23),1))</f>
        <v/>
      </c>
      <c r="L23" s="15" t="str">
        <f aca="false">IF(COUNT(C23:J23)&lt;2,"",MAX(C23:J23)-MIN(C23:J23))</f>
        <v/>
      </c>
    </row>
    <row r="24" customFormat="false" ht="25.5" hidden="false" customHeight="true" outlineLevel="0" collapsed="false">
      <c r="A24" s="11" t="s">
        <v>59</v>
      </c>
      <c r="B24" s="12" t="s">
        <v>60</v>
      </c>
      <c r="C24" s="13"/>
      <c r="D24" s="13"/>
      <c r="E24" s="13"/>
      <c r="F24" s="13"/>
      <c r="G24" s="13"/>
      <c r="H24" s="13"/>
      <c r="I24" s="13"/>
      <c r="J24" s="13"/>
      <c r="K24" s="14" t="str">
        <f aca="false">IF(COUNT(C24:J24)=0,"",ROUND(AVERAGE(C24:J24),1))</f>
        <v/>
      </c>
      <c r="L24" s="15" t="str">
        <f aca="false">IF(COUNT(C24:J24)&lt;2,"",MAX(C24:J24)-MIN(C24:J24))</f>
        <v/>
      </c>
    </row>
    <row r="26" customFormat="false" ht="19.5" hidden="false" customHeight="true" outlineLevel="0" collapsed="false">
      <c r="A26" s="10" t="s">
        <v>61</v>
      </c>
      <c r="B26" s="10"/>
      <c r="C26" s="10"/>
      <c r="D26" s="10"/>
      <c r="E26" s="10"/>
      <c r="F26" s="10"/>
      <c r="G26" s="10"/>
      <c r="H26" s="10"/>
      <c r="I26" s="10"/>
      <c r="J26" s="10"/>
      <c r="K26" s="10"/>
      <c r="L26" s="10"/>
    </row>
    <row r="27" customFormat="false" ht="25.5" hidden="false" customHeight="true" outlineLevel="0" collapsed="false">
      <c r="A27" s="11" t="s">
        <v>62</v>
      </c>
      <c r="B27" s="12" t="s">
        <v>63</v>
      </c>
      <c r="C27" s="13"/>
      <c r="D27" s="13"/>
      <c r="E27" s="13"/>
      <c r="F27" s="13"/>
      <c r="G27" s="13"/>
      <c r="H27" s="13"/>
      <c r="I27" s="13"/>
      <c r="J27" s="13"/>
      <c r="K27" s="14" t="str">
        <f aca="false">IF(COUNT(C27:J27)=0,"",ROUND(AVERAGE(C27:J27),1))</f>
        <v/>
      </c>
      <c r="L27" s="15" t="str">
        <f aca="false">IF(COUNT(C27:J27)&lt;2,"",MAX(C27:J27)-MIN(C27:J27))</f>
        <v/>
      </c>
    </row>
    <row r="28" customFormat="false" ht="25.5" hidden="false" customHeight="true" outlineLevel="0" collapsed="false">
      <c r="A28" s="16" t="s">
        <v>64</v>
      </c>
      <c r="B28" s="17" t="s">
        <v>65</v>
      </c>
      <c r="C28" s="13"/>
      <c r="D28" s="13"/>
      <c r="E28" s="13"/>
      <c r="F28" s="13"/>
      <c r="G28" s="13"/>
      <c r="H28" s="13"/>
      <c r="I28" s="13"/>
      <c r="J28" s="13"/>
      <c r="K28" s="14" t="str">
        <f aca="false">IF(COUNT(C28:J28)=0,"",ROUND(AVERAGE(C28:J28),1))</f>
        <v/>
      </c>
      <c r="L28" s="15" t="str">
        <f aca="false">IF(COUNT(C28:J28)&lt;2,"",MAX(C28:J28)-MIN(C28:J28))</f>
        <v/>
      </c>
    </row>
    <row r="29" customFormat="false" ht="25.5" hidden="false" customHeight="true" outlineLevel="0" collapsed="false">
      <c r="A29" s="11" t="s">
        <v>66</v>
      </c>
      <c r="B29" s="12" t="s">
        <v>67</v>
      </c>
      <c r="C29" s="13"/>
      <c r="D29" s="13"/>
      <c r="E29" s="13"/>
      <c r="F29" s="13"/>
      <c r="G29" s="13"/>
      <c r="H29" s="13"/>
      <c r="I29" s="13"/>
      <c r="J29" s="13"/>
      <c r="K29" s="14" t="str">
        <f aca="false">IF(COUNT(C29:J29)=0,"",ROUND(AVERAGE(C29:J29),1))</f>
        <v/>
      </c>
      <c r="L29" s="15" t="str">
        <f aca="false">IF(COUNT(C29:J29)&lt;2,"",MAX(C29:J29)-MIN(C29:J29))</f>
        <v/>
      </c>
    </row>
    <row r="30" customFormat="false" ht="25.5" hidden="false" customHeight="true" outlineLevel="0" collapsed="false">
      <c r="A30" s="16" t="s">
        <v>68</v>
      </c>
      <c r="B30" s="17" t="s">
        <v>69</v>
      </c>
      <c r="C30" s="13"/>
      <c r="D30" s="13"/>
      <c r="E30" s="13"/>
      <c r="F30" s="13"/>
      <c r="G30" s="13"/>
      <c r="H30" s="13"/>
      <c r="I30" s="13"/>
      <c r="J30" s="13"/>
      <c r="K30" s="14" t="str">
        <f aca="false">IF(COUNT(C30:J30)=0,"",ROUND(AVERAGE(C30:J30),1))</f>
        <v/>
      </c>
      <c r="L30" s="15" t="str">
        <f aca="false">IF(COUNT(C30:J30)&lt;2,"",MAX(C30:J30)-MIN(C30:J30))</f>
        <v/>
      </c>
    </row>
    <row r="31" customFormat="false" ht="25.5" hidden="false" customHeight="true" outlineLevel="0" collapsed="false">
      <c r="A31" s="11" t="s">
        <v>70</v>
      </c>
      <c r="B31" s="12" t="s">
        <v>71</v>
      </c>
      <c r="C31" s="13"/>
      <c r="D31" s="13"/>
      <c r="E31" s="13"/>
      <c r="F31" s="13"/>
      <c r="G31" s="13"/>
      <c r="H31" s="13"/>
      <c r="I31" s="13"/>
      <c r="J31" s="13"/>
      <c r="K31" s="14" t="str">
        <f aca="false">IF(COUNT(C31:J31)=0,"",ROUND(AVERAGE(C31:J31),1))</f>
        <v/>
      </c>
      <c r="L31" s="15" t="str">
        <f aca="false">IF(COUNT(C31:J31)&lt;2,"",MAX(C31:J31)-MIN(C31:J31))</f>
        <v/>
      </c>
    </row>
    <row r="33" customFormat="false" ht="19.5" hidden="false" customHeight="true" outlineLevel="0" collapsed="false">
      <c r="A33" s="10" t="s">
        <v>72</v>
      </c>
      <c r="B33" s="10"/>
      <c r="C33" s="10"/>
      <c r="D33" s="10"/>
      <c r="E33" s="10"/>
      <c r="F33" s="10"/>
      <c r="G33" s="10"/>
      <c r="H33" s="10"/>
      <c r="I33" s="10"/>
      <c r="J33" s="10"/>
      <c r="K33" s="10"/>
      <c r="L33" s="10"/>
    </row>
    <row r="34" customFormat="false" ht="25.5" hidden="false" customHeight="true" outlineLevel="0" collapsed="false">
      <c r="A34" s="11" t="s">
        <v>73</v>
      </c>
      <c r="B34" s="12" t="s">
        <v>74</v>
      </c>
      <c r="C34" s="13"/>
      <c r="D34" s="13"/>
      <c r="E34" s="13"/>
      <c r="F34" s="13"/>
      <c r="G34" s="13"/>
      <c r="H34" s="13"/>
      <c r="I34" s="13"/>
      <c r="J34" s="13"/>
      <c r="K34" s="14" t="str">
        <f aca="false">IF(COUNT(C34:J34)=0,"",ROUND(AVERAGE(C34:J34),1))</f>
        <v/>
      </c>
      <c r="L34" s="15" t="str">
        <f aca="false">IF(COUNT(C34:J34)&lt;2,"",MAX(C34:J34)-MIN(C34:J34))</f>
        <v/>
      </c>
    </row>
    <row r="35" customFormat="false" ht="25.5" hidden="false" customHeight="true" outlineLevel="0" collapsed="false">
      <c r="A35" s="16" t="s">
        <v>75</v>
      </c>
      <c r="B35" s="17" t="s">
        <v>76</v>
      </c>
      <c r="C35" s="13"/>
      <c r="D35" s="13"/>
      <c r="E35" s="13"/>
      <c r="F35" s="13"/>
      <c r="G35" s="13"/>
      <c r="H35" s="13"/>
      <c r="I35" s="13"/>
      <c r="J35" s="13"/>
      <c r="K35" s="14" t="str">
        <f aca="false">IF(COUNT(C35:J35)=0,"",ROUND(AVERAGE(C35:J35),1))</f>
        <v/>
      </c>
      <c r="L35" s="15" t="str">
        <f aca="false">IF(COUNT(C35:J35)&lt;2,"",MAX(C35:J35)-MIN(C35:J35))</f>
        <v/>
      </c>
    </row>
    <row r="36" customFormat="false" ht="25.5" hidden="false" customHeight="true" outlineLevel="0" collapsed="false">
      <c r="A36" s="11" t="s">
        <v>77</v>
      </c>
      <c r="B36" s="12" t="s">
        <v>78</v>
      </c>
      <c r="C36" s="13"/>
      <c r="D36" s="13"/>
      <c r="E36" s="13"/>
      <c r="F36" s="13"/>
      <c r="G36" s="13"/>
      <c r="H36" s="13"/>
      <c r="I36" s="13"/>
      <c r="J36" s="13"/>
      <c r="K36" s="14" t="str">
        <f aca="false">IF(COUNT(C36:J36)=0,"",ROUND(AVERAGE(C36:J36),1))</f>
        <v/>
      </c>
      <c r="L36" s="15" t="str">
        <f aca="false">IF(COUNT(C36:J36)&lt;2,"",MAX(C36:J36)-MIN(C36:J36))</f>
        <v/>
      </c>
    </row>
    <row r="37" customFormat="false" ht="25.5" hidden="false" customHeight="true" outlineLevel="0" collapsed="false">
      <c r="A37" s="16" t="s">
        <v>79</v>
      </c>
      <c r="B37" s="17" t="s">
        <v>80</v>
      </c>
      <c r="C37" s="13"/>
      <c r="D37" s="13"/>
      <c r="E37" s="13"/>
      <c r="F37" s="13"/>
      <c r="G37" s="13"/>
      <c r="H37" s="13"/>
      <c r="I37" s="13"/>
      <c r="J37" s="13"/>
      <c r="K37" s="14" t="str">
        <f aca="false">IF(COUNT(C37:J37)=0,"",ROUND(AVERAGE(C37:J37),1))</f>
        <v/>
      </c>
      <c r="L37" s="15" t="str">
        <f aca="false">IF(COUNT(C37:J37)&lt;2,"",MAX(C37:J37)-MIN(C37:J37))</f>
        <v/>
      </c>
    </row>
    <row r="38" customFormat="false" ht="25.5" hidden="false" customHeight="true" outlineLevel="0" collapsed="false">
      <c r="A38" s="11" t="s">
        <v>81</v>
      </c>
      <c r="B38" s="12" t="s">
        <v>82</v>
      </c>
      <c r="C38" s="13"/>
      <c r="D38" s="13"/>
      <c r="E38" s="13"/>
      <c r="F38" s="13"/>
      <c r="G38" s="13"/>
      <c r="H38" s="13"/>
      <c r="I38" s="13"/>
      <c r="J38" s="13"/>
      <c r="K38" s="14" t="str">
        <f aca="false">IF(COUNT(C38:J38)=0,"",ROUND(AVERAGE(C38:J38),1))</f>
        <v/>
      </c>
      <c r="L38" s="15" t="str">
        <f aca="false">IF(COUNT(C38:J38)&lt;2,"",MAX(C38:J38)-MIN(C38:J38))</f>
        <v/>
      </c>
    </row>
    <row r="40" customFormat="false" ht="19.5" hidden="false" customHeight="true" outlineLevel="0" collapsed="false">
      <c r="A40" s="10" t="s">
        <v>83</v>
      </c>
      <c r="B40" s="10"/>
      <c r="C40" s="10"/>
      <c r="D40" s="10"/>
      <c r="E40" s="10"/>
      <c r="F40" s="10"/>
      <c r="G40" s="10"/>
      <c r="H40" s="10"/>
      <c r="I40" s="10"/>
      <c r="J40" s="10"/>
      <c r="K40" s="10"/>
      <c r="L40" s="10"/>
    </row>
    <row r="41" customFormat="false" ht="25.5" hidden="false" customHeight="true" outlineLevel="0" collapsed="false">
      <c r="A41" s="11" t="s">
        <v>84</v>
      </c>
      <c r="B41" s="12" t="s">
        <v>85</v>
      </c>
      <c r="C41" s="13"/>
      <c r="D41" s="13"/>
      <c r="E41" s="13"/>
      <c r="F41" s="13"/>
      <c r="G41" s="13"/>
      <c r="H41" s="13"/>
      <c r="I41" s="13"/>
      <c r="J41" s="13"/>
      <c r="K41" s="14" t="str">
        <f aca="false">IF(COUNT(C41:J41)=0,"",ROUND(AVERAGE(C41:J41),1))</f>
        <v/>
      </c>
      <c r="L41" s="15" t="str">
        <f aca="false">IF(COUNT(C41:J41)&lt;2,"",MAX(C41:J41)-MIN(C41:J41))</f>
        <v/>
      </c>
    </row>
    <row r="42" customFormat="false" ht="25.5" hidden="false" customHeight="true" outlineLevel="0" collapsed="false">
      <c r="A42" s="16" t="s">
        <v>86</v>
      </c>
      <c r="B42" s="17" t="s">
        <v>87</v>
      </c>
      <c r="C42" s="13"/>
      <c r="D42" s="13"/>
      <c r="E42" s="13"/>
      <c r="F42" s="13"/>
      <c r="G42" s="13"/>
      <c r="H42" s="13"/>
      <c r="I42" s="13"/>
      <c r="J42" s="13"/>
      <c r="K42" s="14" t="str">
        <f aca="false">IF(COUNT(C42:J42)=0,"",ROUND(AVERAGE(C42:J42),1))</f>
        <v/>
      </c>
      <c r="L42" s="15" t="str">
        <f aca="false">IF(COUNT(C42:J42)&lt;2,"",MAX(C42:J42)-MIN(C42:J42))</f>
        <v/>
      </c>
    </row>
    <row r="43" customFormat="false" ht="25.5" hidden="false" customHeight="true" outlineLevel="0" collapsed="false">
      <c r="A43" s="11" t="s">
        <v>88</v>
      </c>
      <c r="B43" s="12" t="s">
        <v>89</v>
      </c>
      <c r="C43" s="13"/>
      <c r="D43" s="13"/>
      <c r="E43" s="13"/>
      <c r="F43" s="13"/>
      <c r="G43" s="13"/>
      <c r="H43" s="13"/>
      <c r="I43" s="13"/>
      <c r="J43" s="13"/>
      <c r="K43" s="14" t="str">
        <f aca="false">IF(COUNT(C43:J43)=0,"",ROUND(AVERAGE(C43:J43),1))</f>
        <v/>
      </c>
      <c r="L43" s="15" t="str">
        <f aca="false">IF(COUNT(C43:J43)&lt;2,"",MAX(C43:J43)-MIN(C43:J43))</f>
        <v/>
      </c>
    </row>
    <row r="44" customFormat="false" ht="25.5" hidden="false" customHeight="true" outlineLevel="0" collapsed="false">
      <c r="A44" s="16" t="s">
        <v>90</v>
      </c>
      <c r="B44" s="17" t="s">
        <v>91</v>
      </c>
      <c r="C44" s="13"/>
      <c r="D44" s="13"/>
      <c r="E44" s="13"/>
      <c r="F44" s="13"/>
      <c r="G44" s="13"/>
      <c r="H44" s="13"/>
      <c r="I44" s="13"/>
      <c r="J44" s="13"/>
      <c r="K44" s="14" t="str">
        <f aca="false">IF(COUNT(C44:J44)=0,"",ROUND(AVERAGE(C44:J44),1))</f>
        <v/>
      </c>
      <c r="L44" s="15" t="str">
        <f aca="false">IF(COUNT(C44:J44)&lt;2,"",MAX(C44:J44)-MIN(C44:J44))</f>
        <v/>
      </c>
    </row>
    <row r="45" customFormat="false" ht="25.5" hidden="false" customHeight="true" outlineLevel="0" collapsed="false">
      <c r="A45" s="11" t="s">
        <v>92</v>
      </c>
      <c r="B45" s="12" t="s">
        <v>93</v>
      </c>
      <c r="C45" s="13"/>
      <c r="D45" s="13"/>
      <c r="E45" s="13"/>
      <c r="F45" s="13"/>
      <c r="G45" s="13"/>
      <c r="H45" s="13"/>
      <c r="I45" s="13"/>
      <c r="J45" s="13"/>
      <c r="K45" s="14" t="str">
        <f aca="false">IF(COUNT(C45:J45)=0,"",ROUND(AVERAGE(C45:J45),1))</f>
        <v/>
      </c>
      <c r="L45" s="15" t="str">
        <f aca="false">IF(COUNT(C45:J45)&lt;2,"",MAX(C45:J45)-MIN(C45:J45))</f>
        <v/>
      </c>
    </row>
    <row r="47" customFormat="false" ht="19.5" hidden="false" customHeight="true" outlineLevel="0" collapsed="false">
      <c r="A47" s="10" t="s">
        <v>94</v>
      </c>
      <c r="B47" s="10"/>
      <c r="C47" s="10"/>
      <c r="D47" s="10"/>
      <c r="E47" s="10"/>
      <c r="F47" s="10"/>
      <c r="G47" s="10"/>
      <c r="H47" s="10"/>
      <c r="I47" s="10"/>
      <c r="J47" s="10"/>
      <c r="K47" s="10"/>
      <c r="L47" s="10"/>
    </row>
    <row r="48" customFormat="false" ht="25.5" hidden="false" customHeight="true" outlineLevel="0" collapsed="false">
      <c r="A48" s="11" t="s">
        <v>95</v>
      </c>
      <c r="B48" s="12" t="s">
        <v>96</v>
      </c>
      <c r="C48" s="13"/>
      <c r="D48" s="13"/>
      <c r="E48" s="13"/>
      <c r="F48" s="13"/>
      <c r="G48" s="13"/>
      <c r="H48" s="13"/>
      <c r="I48" s="13"/>
      <c r="J48" s="13"/>
      <c r="K48" s="14" t="str">
        <f aca="false">IF(COUNT(C48:J48)=0,"",ROUND(AVERAGE(C48:J48),1))</f>
        <v/>
      </c>
      <c r="L48" s="15" t="str">
        <f aca="false">IF(COUNT(C48:J48)&lt;2,"",MAX(C48:J48)-MIN(C48:J48))</f>
        <v/>
      </c>
    </row>
    <row r="49" customFormat="false" ht="25.5" hidden="false" customHeight="true" outlineLevel="0" collapsed="false">
      <c r="A49" s="16" t="s">
        <v>97</v>
      </c>
      <c r="B49" s="17" t="s">
        <v>98</v>
      </c>
      <c r="C49" s="13"/>
      <c r="D49" s="13"/>
      <c r="E49" s="13"/>
      <c r="F49" s="13"/>
      <c r="G49" s="13"/>
      <c r="H49" s="13"/>
      <c r="I49" s="13"/>
      <c r="J49" s="13"/>
      <c r="K49" s="14" t="str">
        <f aca="false">IF(COUNT(C49:J49)=0,"",ROUND(AVERAGE(C49:J49),1))</f>
        <v/>
      </c>
      <c r="L49" s="15" t="str">
        <f aca="false">IF(COUNT(C49:J49)&lt;2,"",MAX(C49:J49)-MIN(C49:J49))</f>
        <v/>
      </c>
    </row>
    <row r="50" customFormat="false" ht="25.5" hidden="false" customHeight="true" outlineLevel="0" collapsed="false">
      <c r="A50" s="11" t="s">
        <v>99</v>
      </c>
      <c r="B50" s="12" t="s">
        <v>100</v>
      </c>
      <c r="C50" s="13"/>
      <c r="D50" s="13"/>
      <c r="E50" s="13"/>
      <c r="F50" s="13"/>
      <c r="G50" s="13"/>
      <c r="H50" s="13"/>
      <c r="I50" s="13"/>
      <c r="J50" s="13"/>
      <c r="K50" s="14" t="str">
        <f aca="false">IF(COUNT(C50:J50)=0,"",ROUND(AVERAGE(C50:J50),1))</f>
        <v/>
      </c>
      <c r="L50" s="15" t="str">
        <f aca="false">IF(COUNT(C50:J50)&lt;2,"",MAX(C50:J50)-MIN(C50:J50))</f>
        <v/>
      </c>
    </row>
    <row r="51" customFormat="false" ht="25.5" hidden="false" customHeight="true" outlineLevel="0" collapsed="false">
      <c r="A51" s="16" t="s">
        <v>101</v>
      </c>
      <c r="B51" s="17" t="s">
        <v>102</v>
      </c>
      <c r="C51" s="13"/>
      <c r="D51" s="13"/>
      <c r="E51" s="13"/>
      <c r="F51" s="13"/>
      <c r="G51" s="13"/>
      <c r="H51" s="13"/>
      <c r="I51" s="13"/>
      <c r="J51" s="13"/>
      <c r="K51" s="14" t="str">
        <f aca="false">IF(COUNT(C51:J51)=0,"",ROUND(AVERAGE(C51:J51),1))</f>
        <v/>
      </c>
      <c r="L51" s="15" t="str">
        <f aca="false">IF(COUNT(C51:J51)&lt;2,"",MAX(C51:J51)-MIN(C51:J51))</f>
        <v/>
      </c>
    </row>
    <row r="52" customFormat="false" ht="25.5" hidden="false" customHeight="true" outlineLevel="0" collapsed="false">
      <c r="A52" s="11" t="s">
        <v>103</v>
      </c>
      <c r="B52" s="12" t="s">
        <v>104</v>
      </c>
      <c r="C52" s="13"/>
      <c r="D52" s="13"/>
      <c r="E52" s="13"/>
      <c r="F52" s="13"/>
      <c r="G52" s="13"/>
      <c r="H52" s="13"/>
      <c r="I52" s="13"/>
      <c r="J52" s="13"/>
      <c r="K52" s="14" t="str">
        <f aca="false">IF(COUNT(C52:J52)=0,"",ROUND(AVERAGE(C52:J52),1))</f>
        <v/>
      </c>
      <c r="L52" s="15" t="str">
        <f aca="false">IF(COUNT(C52:J52)&lt;2,"",MAX(C52:J52)-MIN(C52:J52))</f>
        <v/>
      </c>
    </row>
    <row r="54" customFormat="false" ht="19.5" hidden="false" customHeight="true" outlineLevel="0" collapsed="false">
      <c r="A54" s="10" t="s">
        <v>105</v>
      </c>
      <c r="B54" s="10"/>
      <c r="C54" s="10"/>
      <c r="D54" s="10"/>
      <c r="E54" s="10"/>
      <c r="F54" s="10"/>
      <c r="G54" s="10"/>
      <c r="H54" s="10"/>
      <c r="I54" s="10"/>
      <c r="J54" s="10"/>
      <c r="K54" s="10"/>
      <c r="L54" s="10"/>
    </row>
    <row r="55" customFormat="false" ht="25.5" hidden="false" customHeight="true" outlineLevel="0" collapsed="false">
      <c r="A55" s="11" t="s">
        <v>106</v>
      </c>
      <c r="B55" s="12" t="s">
        <v>107</v>
      </c>
      <c r="C55" s="13"/>
      <c r="D55" s="13"/>
      <c r="E55" s="13"/>
      <c r="F55" s="13"/>
      <c r="G55" s="13"/>
      <c r="H55" s="13"/>
      <c r="I55" s="13"/>
      <c r="J55" s="13"/>
      <c r="K55" s="14" t="str">
        <f aca="false">IF(COUNT(C55:J55)=0,"",ROUND(AVERAGE(C55:J55),1))</f>
        <v/>
      </c>
      <c r="L55" s="15" t="str">
        <f aca="false">IF(COUNT(C55:J55)&lt;2,"",MAX(C55:J55)-MIN(C55:J55))</f>
        <v/>
      </c>
    </row>
    <row r="56" customFormat="false" ht="25.5" hidden="false" customHeight="true" outlineLevel="0" collapsed="false">
      <c r="A56" s="16" t="s">
        <v>108</v>
      </c>
      <c r="B56" s="17" t="s">
        <v>109</v>
      </c>
      <c r="C56" s="13"/>
      <c r="D56" s="13"/>
      <c r="E56" s="13"/>
      <c r="F56" s="13"/>
      <c r="G56" s="13"/>
      <c r="H56" s="13"/>
      <c r="I56" s="13"/>
      <c r="J56" s="13"/>
      <c r="K56" s="14" t="str">
        <f aca="false">IF(COUNT(C56:J56)=0,"",ROUND(AVERAGE(C56:J56),1))</f>
        <v/>
      </c>
      <c r="L56" s="15" t="str">
        <f aca="false">IF(COUNT(C56:J56)&lt;2,"",MAX(C56:J56)-MIN(C56:J56))</f>
        <v/>
      </c>
    </row>
    <row r="57" customFormat="false" ht="25.5" hidden="false" customHeight="true" outlineLevel="0" collapsed="false">
      <c r="A57" s="11" t="s">
        <v>110</v>
      </c>
      <c r="B57" s="12" t="s">
        <v>111</v>
      </c>
      <c r="C57" s="13"/>
      <c r="D57" s="13"/>
      <c r="E57" s="13"/>
      <c r="F57" s="13"/>
      <c r="G57" s="13"/>
      <c r="H57" s="13"/>
      <c r="I57" s="13"/>
      <c r="J57" s="13"/>
      <c r="K57" s="14" t="str">
        <f aca="false">IF(COUNT(C57:J57)=0,"",ROUND(AVERAGE(C57:J57),1))</f>
        <v/>
      </c>
      <c r="L57" s="15" t="str">
        <f aca="false">IF(COUNT(C57:J57)&lt;2,"",MAX(C57:J57)-MIN(C57:J57))</f>
        <v/>
      </c>
    </row>
    <row r="58" customFormat="false" ht="25.5" hidden="false" customHeight="true" outlineLevel="0" collapsed="false">
      <c r="A58" s="16" t="s">
        <v>112</v>
      </c>
      <c r="B58" s="17" t="s">
        <v>113</v>
      </c>
      <c r="C58" s="13"/>
      <c r="D58" s="13"/>
      <c r="E58" s="13"/>
      <c r="F58" s="13"/>
      <c r="G58" s="13"/>
      <c r="H58" s="13"/>
      <c r="I58" s="13"/>
      <c r="J58" s="13"/>
      <c r="K58" s="14" t="str">
        <f aca="false">IF(COUNT(C58:J58)=0,"",ROUND(AVERAGE(C58:J58),1))</f>
        <v/>
      </c>
      <c r="L58" s="15" t="str">
        <f aca="false">IF(COUNT(C58:J58)&lt;2,"",MAX(C58:J58)-MIN(C58:J58))</f>
        <v/>
      </c>
    </row>
    <row r="59" customFormat="false" ht="25.5" hidden="false" customHeight="true" outlineLevel="0" collapsed="false">
      <c r="A59" s="11" t="s">
        <v>114</v>
      </c>
      <c r="B59" s="12" t="s">
        <v>115</v>
      </c>
      <c r="C59" s="13"/>
      <c r="D59" s="13"/>
      <c r="E59" s="13"/>
      <c r="F59" s="13"/>
      <c r="G59" s="13"/>
      <c r="H59" s="13"/>
      <c r="I59" s="13"/>
      <c r="J59" s="13"/>
      <c r="K59" s="14" t="str">
        <f aca="false">IF(COUNT(C59:J59)=0,"",ROUND(AVERAGE(C59:J59),1))</f>
        <v/>
      </c>
      <c r="L59" s="15" t="str">
        <f aca="false">IF(COUNT(C59:J59)&lt;2,"",MAX(C59:J59)-MIN(C59:J59))</f>
        <v/>
      </c>
    </row>
  </sheetData>
  <mergeCells count="10">
    <mergeCell ref="A2:L2"/>
    <mergeCell ref="A3:L3"/>
    <mergeCell ref="A5:L5"/>
    <mergeCell ref="A12:L12"/>
    <mergeCell ref="A19:L19"/>
    <mergeCell ref="A26:L26"/>
    <mergeCell ref="A33:L33"/>
    <mergeCell ref="A40:L40"/>
    <mergeCell ref="A47:L47"/>
    <mergeCell ref="A54:L54"/>
  </mergeCells>
  <conditionalFormatting sqref="L6:L59">
    <cfRule type="cellIs" priority="2" operator="greaterThanOrEqual" aboveAverage="0" equalAverage="0" bottom="0" percent="0" rank="0" text="" dxfId="0">
      <formula>3</formula>
    </cfRule>
    <cfRule type="cellIs" priority="3" operator="equal" aboveAverage="0" equalAverage="0" bottom="0" percent="0" rank="0" text="" dxfId="1">
      <formula>2</formula>
    </cfRule>
  </conditionalFormatting>
  <dataValidations count="1">
    <dataValidation allowBlank="true" error="Enter a whole number 1–5." errorStyle="stop" errorTitle="Score 1–5" operator="between" showDropDown="false" showErrorMessage="true" showInputMessage="false" sqref="C6:J10 C13:J17 C20:J24 C27:J31 C34:J38 C41:J45 C48:J52 C55:J59"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AD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32"/>
    <col collapsed="false" customWidth="true" hidden="false" outlineLevel="0" max="3" min="3" style="1" width="13"/>
    <col collapsed="false" customWidth="true" hidden="false" outlineLevel="0" max="4" min="4" style="1" width="9"/>
    <col collapsed="false" customWidth="true" hidden="false" outlineLevel="0" max="5" min="5" style="1" width="10"/>
    <col collapsed="false" customWidth="true" hidden="false" outlineLevel="0" max="6" min="6" style="1" width="24"/>
    <col collapsed="false" customWidth="true" hidden="false" outlineLevel="0" max="7" min="7" style="1" width="11"/>
    <col collapsed="false" customWidth="true" hidden="false" outlineLevel="0" max="8" min="8" style="1" width="20"/>
    <col collapsed="false" customWidth="true" hidden="true" outlineLevel="0" max="27" min="20" style="1" width="13"/>
    <col collapsed="false" customWidth="true" hidden="true" outlineLevel="0" max="30" min="29" style="1" width="13"/>
  </cols>
  <sheetData>
    <row r="1" customFormat="false" ht="30" hidden="false" customHeight="true" outlineLevel="0" collapsed="false">
      <c r="B1" s="2" t="s">
        <v>116</v>
      </c>
      <c r="C1" s="2"/>
      <c r="D1" s="2"/>
      <c r="E1" s="2"/>
      <c r="F1" s="2"/>
      <c r="T1" s="18" t="s">
        <v>117</v>
      </c>
    </row>
    <row r="2" customFormat="false" ht="15" hidden="false" customHeight="true" outlineLevel="0" collapsed="false">
      <c r="B2" s="19" t="s">
        <v>118</v>
      </c>
      <c r="C2" s="19"/>
      <c r="D2" s="19"/>
      <c r="E2" s="19"/>
      <c r="F2" s="19"/>
      <c r="G2" s="19"/>
      <c r="H2" s="19"/>
    </row>
    <row r="3" customFormat="false" ht="15" hidden="false" customHeight="true" outlineLevel="0" collapsed="false">
      <c r="T3" s="1">
        <f aca="false">IF(COUNT(Responses!C6:C10)&lt;5,"",SUM(Responses!C6:C10))</f>
      </c>
      <c r="U3" s="1">
        <f aca="false">IF(COUNT(Responses!D6:D10)&lt;5,"",SUM(Responses!D6:D10))</f>
      </c>
      <c r="V3" s="1">
        <f aca="false">IF(COUNT(Responses!E6:E10)&lt;5,"",SUM(Responses!E6:E10))</f>
      </c>
      <c r="W3" s="1">
        <f aca="false">IF(COUNT(Responses!F6:F10)&lt;5,"",SUM(Responses!F6:F10))</f>
      </c>
      <c r="X3" s="1">
        <f aca="false">IF(COUNT(Responses!G6:G10)&lt;5,"",SUM(Responses!G6:G10))</f>
      </c>
      <c r="Y3" s="1">
        <f aca="false">IF(COUNT(Responses!H6:H10)&lt;5,"",SUM(Responses!H6:H10))</f>
      </c>
      <c r="Z3" s="1">
        <f aca="false">IF(COUNT(Responses!I6:I10)&lt;5,"",SUM(Responses!I6:I10))</f>
      </c>
      <c r="AA3" s="1">
        <f aca="false">IF(COUNT(Responses!J6:J10)&lt;5,"",SUM(Responses!J6:J10))</f>
      </c>
      <c r="AC3" s="1" t="n">
        <v>0</v>
      </c>
      <c r="AD3" s="1" t="s">
        <v>119</v>
      </c>
    </row>
    <row r="4" customFormat="false" ht="15" hidden="false" customHeight="true" outlineLevel="0" collapsed="false">
      <c r="B4" s="20" t="s">
        <v>120</v>
      </c>
      <c r="C4" s="20"/>
      <c r="D4" s="21" t="n">
        <f aca="false">SUM(T12:AA12)</f>
        <v>0</v>
      </c>
      <c r="T4" s="1">
        <f aca="false">IF(COUNT(Responses!C13:C17)&lt;5,"",SUM(Responses!C13:C17))</f>
      </c>
      <c r="U4" s="1">
        <f aca="false">IF(COUNT(Responses!D13:D17)&lt;5,"",SUM(Responses!D13:D17))</f>
      </c>
      <c r="V4" s="1">
        <f aca="false">IF(COUNT(Responses!E13:E17)&lt;5,"",SUM(Responses!E13:E17))</f>
      </c>
      <c r="W4" s="1">
        <f aca="false">IF(COUNT(Responses!F13:F17)&lt;5,"",SUM(Responses!F13:F17))</f>
      </c>
      <c r="X4" s="1">
        <f aca="false">IF(COUNT(Responses!G13:G17)&lt;5,"",SUM(Responses!G13:G17))</f>
      </c>
      <c r="Y4" s="1">
        <f aca="false">IF(COUNT(Responses!H13:H17)&lt;5,"",SUM(Responses!H13:H17))</f>
      </c>
      <c r="Z4" s="1">
        <f aca="false">IF(COUNT(Responses!I13:I17)&lt;5,"",SUM(Responses!I13:I17))</f>
      </c>
      <c r="AA4" s="1">
        <f aca="false">IF(COUNT(Responses!J13:J17)&lt;5,"",SUM(Responses!J13:J17))</f>
      </c>
      <c r="AC4" s="1" t="n">
        <v>0.4</v>
      </c>
      <c r="AD4" s="1" t="s">
        <v>121</v>
      </c>
    </row>
    <row r="5" customFormat="false" ht="15" hidden="false" customHeight="true" outlineLevel="0" collapsed="false">
      <c r="T5" s="1">
        <f aca="false">IF(COUNT(Responses!C20:C24)&lt;5,"",SUM(Responses!C20:C24))</f>
      </c>
      <c r="U5" s="1">
        <f aca="false">IF(COUNT(Responses!D20:D24)&lt;5,"",SUM(Responses!D20:D24))</f>
      </c>
      <c r="V5" s="1">
        <f aca="false">IF(COUNT(Responses!E20:E24)&lt;5,"",SUM(Responses!E20:E24))</f>
      </c>
      <c r="W5" s="1">
        <f aca="false">IF(COUNT(Responses!F20:F24)&lt;5,"",SUM(Responses!F20:F24))</f>
      </c>
      <c r="X5" s="1">
        <f aca="false">IF(COUNT(Responses!G20:G24)&lt;5,"",SUM(Responses!G20:G24))</f>
      </c>
      <c r="Y5" s="1">
        <f aca="false">IF(COUNT(Responses!H20:H24)&lt;5,"",SUM(Responses!H20:H24))</f>
      </c>
      <c r="Z5" s="1">
        <f aca="false">IF(COUNT(Responses!I20:I24)&lt;5,"",SUM(Responses!I20:I24))</f>
      </c>
      <c r="AA5" s="1">
        <f aca="false">IF(COUNT(Responses!J20:J24)&lt;5,"",SUM(Responses!J20:J24))</f>
      </c>
      <c r="AC5" s="1" t="n">
        <v>0.55</v>
      </c>
      <c r="AD5" s="1" t="s">
        <v>122</v>
      </c>
    </row>
    <row r="6" customFormat="false" ht="18" hidden="false" customHeight="true" outlineLevel="0" collapsed="false">
      <c r="B6" s="8" t="s">
        <v>123</v>
      </c>
      <c r="C6" s="8" t="s">
        <v>124</v>
      </c>
      <c r="D6" s="8" t="s">
        <v>125</v>
      </c>
      <c r="E6" s="8" t="s">
        <v>126</v>
      </c>
      <c r="F6" s="8" t="s">
        <v>127</v>
      </c>
      <c r="G6" s="8" t="s">
        <v>27</v>
      </c>
      <c r="H6" s="8" t="s">
        <v>128</v>
      </c>
      <c r="T6" s="1">
        <f aca="false">IF(COUNT(Responses!C27:C31)&lt;5,"",SUM(Responses!C27:C31))</f>
      </c>
      <c r="U6" s="1">
        <f aca="false">IF(COUNT(Responses!D27:D31)&lt;5,"",SUM(Responses!D27:D31))</f>
      </c>
      <c r="V6" s="1">
        <f aca="false">IF(COUNT(Responses!E27:E31)&lt;5,"",SUM(Responses!E27:E31))</f>
      </c>
      <c r="W6" s="1">
        <f aca="false">IF(COUNT(Responses!F27:F31)&lt;5,"",SUM(Responses!F27:F31))</f>
      </c>
      <c r="X6" s="1">
        <f aca="false">IF(COUNT(Responses!G27:G31)&lt;5,"",SUM(Responses!G27:G31))</f>
      </c>
      <c r="Y6" s="1">
        <f aca="false">IF(COUNT(Responses!H27:H31)&lt;5,"",SUM(Responses!H27:H31))</f>
      </c>
      <c r="Z6" s="1">
        <f aca="false">IF(COUNT(Responses!I27:I31)&lt;5,"",SUM(Responses!I27:I31))</f>
      </c>
      <c r="AA6" s="1">
        <f aca="false">IF(COUNT(Responses!J27:J31)&lt;5,"",SUM(Responses!J27:J31))</f>
      </c>
      <c r="AC6" s="1" t="n">
        <v>0.7</v>
      </c>
      <c r="AD6" s="1" t="s">
        <v>129</v>
      </c>
    </row>
    <row r="7" customFormat="false" ht="18" hidden="false" customHeight="true" outlineLevel="0" collapsed="false">
      <c r="B7" s="22" t="s">
        <v>130</v>
      </c>
      <c r="C7" s="11" t="s">
        <v>131</v>
      </c>
      <c r="D7" s="15" t="str">
        <f aca="false">IF(COUNT(T3:AA3)=0,"",ROUND(AVERAGE(T3:AA3),1))</f>
        <v/>
      </c>
      <c r="E7" s="23" t="str">
        <f aca="false">IF(COUNT(T3:AA3)=0,"",AVERAGE(T3:AA3)/25)</f>
        <v/>
      </c>
      <c r="F7" s="24" t="str">
        <f aca="false">IF(COUNT(T3:AA3)=0,"—",VLOOKUP(E7,$AC$3:$AD$7,2,TRUE()))</f>
        <v>—</v>
      </c>
      <c r="G7" s="15" t="str">
        <f aca="false">IF(COUNT(T3:AA3)&lt;2,"",MAX(T3:AA3)-MIN(T3:AA3))</f>
        <v/>
      </c>
      <c r="H7" s="24" t="str">
        <f aca="false">IF(COUNT(T3:AA3)&lt;2,"—",IF(G7&gt;=6,"High disagreement",IF(G7&gt;=3,"Some disagreement","Aligned")))</f>
        <v>—</v>
      </c>
      <c r="T7" s="1">
        <f aca="false">IF(COUNT(Responses!C34:C38)&lt;5,"",SUM(Responses!C34:C38))</f>
      </c>
      <c r="U7" s="1">
        <f aca="false">IF(COUNT(Responses!D34:D38)&lt;5,"",SUM(Responses!D34:D38))</f>
      </c>
      <c r="V7" s="1">
        <f aca="false">IF(COUNT(Responses!E34:E38)&lt;5,"",SUM(Responses!E34:E38))</f>
      </c>
      <c r="W7" s="1">
        <f aca="false">IF(COUNT(Responses!F34:F38)&lt;5,"",SUM(Responses!F34:F38))</f>
      </c>
      <c r="X7" s="1">
        <f aca="false">IF(COUNT(Responses!G34:G38)&lt;5,"",SUM(Responses!G34:G38))</f>
      </c>
      <c r="Y7" s="1">
        <f aca="false">IF(COUNT(Responses!H34:H38)&lt;5,"",SUM(Responses!H34:H38))</f>
      </c>
      <c r="Z7" s="1">
        <f aca="false">IF(COUNT(Responses!I34:I38)&lt;5,"",SUM(Responses!I34:I38))</f>
      </c>
      <c r="AA7" s="1">
        <f aca="false">IF(COUNT(Responses!J34:J38)&lt;5,"",SUM(Responses!J34:J38))</f>
      </c>
      <c r="AC7" s="1" t="n">
        <v>0.85</v>
      </c>
      <c r="AD7" s="1" t="s">
        <v>132</v>
      </c>
    </row>
    <row r="8" customFormat="false" ht="18" hidden="false" customHeight="true" outlineLevel="0" collapsed="false">
      <c r="B8" s="25" t="s">
        <v>133</v>
      </c>
      <c r="C8" s="16" t="s">
        <v>134</v>
      </c>
      <c r="D8" s="26" t="str">
        <f aca="false">IF(COUNT(T4:AA4)=0,"",ROUND(AVERAGE(T4:AA4),1))</f>
        <v/>
      </c>
      <c r="E8" s="27" t="str">
        <f aca="false">IF(COUNT(T4:AA4)=0,"",AVERAGE(T4:AA4)/25)</f>
        <v/>
      </c>
      <c r="F8" s="28" t="str">
        <f aca="false">IF(COUNT(T4:AA4)=0,"—",VLOOKUP(E8,$AC$3:$AD$7,2,TRUE()))</f>
        <v>—</v>
      </c>
      <c r="G8" s="26" t="str">
        <f aca="false">IF(COUNT(T4:AA4)&lt;2,"",MAX(T4:AA4)-MIN(T4:AA4))</f>
        <v/>
      </c>
      <c r="H8" s="28" t="str">
        <f aca="false">IF(COUNT(T4:AA4)&lt;2,"—",IF(G8&gt;=6,"High disagreement",IF(G8&gt;=3,"Some disagreement","Aligned")))</f>
        <v>—</v>
      </c>
      <c r="T8" s="1">
        <f aca="false">IF(COUNT(Responses!C41:C45)&lt;5,"",SUM(Responses!C41:C45))</f>
      </c>
      <c r="U8" s="1">
        <f aca="false">IF(COUNT(Responses!D41:D45)&lt;5,"",SUM(Responses!D41:D45))</f>
      </c>
      <c r="V8" s="1">
        <f aca="false">IF(COUNT(Responses!E41:E45)&lt;5,"",SUM(Responses!E41:E45))</f>
      </c>
      <c r="W8" s="1">
        <f aca="false">IF(COUNT(Responses!F41:F45)&lt;5,"",SUM(Responses!F41:F45))</f>
      </c>
      <c r="X8" s="1">
        <f aca="false">IF(COUNT(Responses!G41:G45)&lt;5,"",SUM(Responses!G41:G45))</f>
      </c>
      <c r="Y8" s="1">
        <f aca="false">IF(COUNT(Responses!H41:H45)&lt;5,"",SUM(Responses!H41:H45))</f>
      </c>
      <c r="Z8" s="1">
        <f aca="false">IF(COUNT(Responses!I41:I45)&lt;5,"",SUM(Responses!I41:I45))</f>
      </c>
      <c r="AA8" s="1">
        <f aca="false">IF(COUNT(Responses!J41:J45)&lt;5,"",SUM(Responses!J41:J45))</f>
      </c>
    </row>
    <row r="9" customFormat="false" ht="18" hidden="false" customHeight="true" outlineLevel="0" collapsed="false">
      <c r="B9" s="22" t="s">
        <v>135</v>
      </c>
      <c r="C9" s="11" t="s">
        <v>136</v>
      </c>
      <c r="D9" s="15" t="str">
        <f aca="false">IF(COUNT(T5:AA5)=0,"",ROUND(AVERAGE(T5:AA5),1))</f>
        <v/>
      </c>
      <c r="E9" s="23" t="str">
        <f aca="false">IF(COUNT(T5:AA5)=0,"",AVERAGE(T5:AA5)/25)</f>
        <v/>
      </c>
      <c r="F9" s="24" t="str">
        <f aca="false">IF(COUNT(T5:AA5)=0,"—",VLOOKUP(E9,$AC$3:$AD$7,2,TRUE()))</f>
        <v>—</v>
      </c>
      <c r="G9" s="15" t="str">
        <f aca="false">IF(COUNT(T5:AA5)&lt;2,"",MAX(T5:AA5)-MIN(T5:AA5))</f>
        <v/>
      </c>
      <c r="H9" s="24" t="str">
        <f aca="false">IF(COUNT(T5:AA5)&lt;2,"—",IF(G9&gt;=6,"High disagreement",IF(G9&gt;=3,"Some disagreement","Aligned")))</f>
        <v>—</v>
      </c>
      <c r="T9" s="1">
        <f aca="false">IF(COUNT(Responses!C48:C52)&lt;5,"",SUM(Responses!C48:C52))</f>
      </c>
      <c r="U9" s="1">
        <f aca="false">IF(COUNT(Responses!D48:D52)&lt;5,"",SUM(Responses!D48:D52))</f>
      </c>
      <c r="V9" s="1">
        <f aca="false">IF(COUNT(Responses!E48:E52)&lt;5,"",SUM(Responses!E48:E52))</f>
      </c>
      <c r="W9" s="1">
        <f aca="false">IF(COUNT(Responses!F48:F52)&lt;5,"",SUM(Responses!F48:F52))</f>
      </c>
      <c r="X9" s="1">
        <f aca="false">IF(COUNT(Responses!G48:G52)&lt;5,"",SUM(Responses!G48:G52))</f>
      </c>
      <c r="Y9" s="1">
        <f aca="false">IF(COUNT(Responses!H48:H52)&lt;5,"",SUM(Responses!H48:H52))</f>
      </c>
      <c r="Z9" s="1">
        <f aca="false">IF(COUNT(Responses!I48:I52)&lt;5,"",SUM(Responses!I48:I52))</f>
      </c>
      <c r="AA9" s="1">
        <f aca="false">IF(COUNT(Responses!J48:J52)&lt;5,"",SUM(Responses!J48:J52))</f>
      </c>
    </row>
    <row r="10" customFormat="false" ht="18" hidden="false" customHeight="true" outlineLevel="0" collapsed="false">
      <c r="B10" s="25" t="s">
        <v>137</v>
      </c>
      <c r="C10" s="16" t="s">
        <v>138</v>
      </c>
      <c r="D10" s="26" t="str">
        <f aca="false">IF(COUNT(T6:AA6)=0,"",ROUND(AVERAGE(T6:AA6),1))</f>
        <v/>
      </c>
      <c r="E10" s="27" t="str">
        <f aca="false">IF(COUNT(T6:AA6)=0,"",AVERAGE(T6:AA6)/25)</f>
        <v/>
      </c>
      <c r="F10" s="28" t="str">
        <f aca="false">IF(COUNT(T6:AA6)=0,"—",VLOOKUP(E10,$AC$3:$AD$7,2,TRUE()))</f>
        <v>—</v>
      </c>
      <c r="G10" s="26" t="str">
        <f aca="false">IF(COUNT(T6:AA6)&lt;2,"",MAX(T6:AA6)-MIN(T6:AA6))</f>
        <v/>
      </c>
      <c r="H10" s="28" t="str">
        <f aca="false">IF(COUNT(T6:AA6)&lt;2,"—",IF(G10&gt;=6,"High disagreement",IF(G10&gt;=3,"Some disagreement","Aligned")))</f>
        <v>—</v>
      </c>
      <c r="T10" s="1">
        <f aca="false">IF(COUNT(Responses!C55:C59)&lt;5,"",SUM(Responses!C55:C59))</f>
      </c>
      <c r="U10" s="1">
        <f aca="false">IF(COUNT(Responses!D55:D59)&lt;5,"",SUM(Responses!D55:D59))</f>
      </c>
      <c r="V10" s="1">
        <f aca="false">IF(COUNT(Responses!E55:E59)&lt;5,"",SUM(Responses!E55:E59))</f>
      </c>
      <c r="W10" s="1">
        <f aca="false">IF(COUNT(Responses!F55:F59)&lt;5,"",SUM(Responses!F55:F59))</f>
      </c>
      <c r="X10" s="1">
        <f aca="false">IF(COUNT(Responses!G55:G59)&lt;5,"",SUM(Responses!G55:G59))</f>
      </c>
      <c r="Y10" s="1">
        <f aca="false">IF(COUNT(Responses!H55:H59)&lt;5,"",SUM(Responses!H55:H59))</f>
      </c>
      <c r="Z10" s="1">
        <f aca="false">IF(COUNT(Responses!I55:I59)&lt;5,"",SUM(Responses!I55:I59))</f>
      </c>
      <c r="AA10" s="1">
        <f aca="false">IF(COUNT(Responses!J55:J59)&lt;5,"",SUM(Responses!J55:J59))</f>
      </c>
    </row>
    <row r="11" customFormat="false" ht="18" hidden="false" customHeight="true" outlineLevel="0" collapsed="false">
      <c r="B11" s="22" t="s">
        <v>139</v>
      </c>
      <c r="C11" s="11" t="s">
        <v>140</v>
      </c>
      <c r="D11" s="15" t="str">
        <f aca="false">IF(COUNT(T7:AA7)=0,"",ROUND(AVERAGE(T7:AA7),1))</f>
        <v/>
      </c>
      <c r="E11" s="23" t="str">
        <f aca="false">IF(COUNT(T7:AA7)=0,"",AVERAGE(T7:AA7)/25)</f>
        <v/>
      </c>
      <c r="F11" s="24" t="str">
        <f aca="false">IF(COUNT(T7:AA7)=0,"—",VLOOKUP(E11,$AC$3:$AD$7,2,TRUE()))</f>
        <v>—</v>
      </c>
      <c r="G11" s="15" t="str">
        <f aca="false">IF(COUNT(T7:AA7)&lt;2,"",MAX(T7:AA7)-MIN(T7:AA7))</f>
        <v/>
      </c>
      <c r="H11" s="24" t="str">
        <f aca="false">IF(COUNT(T7:AA7)&lt;2,"—",IF(G11&gt;=6,"High disagreement",IF(G11&gt;=3,"Some disagreement","Aligned")))</f>
        <v>—</v>
      </c>
    </row>
    <row r="12" customFormat="false" ht="18" hidden="false" customHeight="true" outlineLevel="0" collapsed="false">
      <c r="B12" s="25" t="s">
        <v>141</v>
      </c>
      <c r="C12" s="16" t="s">
        <v>142</v>
      </c>
      <c r="D12" s="26" t="str">
        <f aca="false">IF(COUNT(T8:AA8)=0,"",ROUND(AVERAGE(T8:AA8),1))</f>
        <v/>
      </c>
      <c r="E12" s="27" t="str">
        <f aca="false">IF(COUNT(T8:AA8)=0,"",AVERAGE(T8:AA8)/25)</f>
        <v/>
      </c>
      <c r="F12" s="28" t="str">
        <f aca="false">IF(COUNT(T8:AA8)=0,"—",VLOOKUP(E12,$AC$3:$AD$7,2,TRUE()))</f>
        <v>—</v>
      </c>
      <c r="G12" s="26" t="str">
        <f aca="false">IF(COUNT(T8:AA8)&lt;2,"",MAX(T8:AA8)-MIN(T8:AA8))</f>
        <v/>
      </c>
      <c r="H12" s="28" t="str">
        <f aca="false">IF(COUNT(T8:AA8)&lt;2,"—",IF(G12&gt;=6,"High disagreement",IF(G12&gt;=3,"Some disagreement","Aligned")))</f>
        <v>—</v>
      </c>
      <c r="T12" s="1" t="n">
        <f aca="false">IF(COUNT(Responses!C6:C59)=0,0,1)</f>
        <v>0</v>
      </c>
      <c r="U12" s="1" t="n">
        <f aca="false">IF(COUNT(Responses!D6:D59)=0,0,1)</f>
        <v>0</v>
      </c>
      <c r="V12" s="1" t="n">
        <f aca="false">IF(COUNT(Responses!E6:E59)=0,0,1)</f>
        <v>0</v>
      </c>
      <c r="W12" s="1" t="n">
        <f aca="false">IF(COUNT(Responses!F6:F59)=0,0,1)</f>
        <v>0</v>
      </c>
      <c r="X12" s="1" t="n">
        <f aca="false">IF(COUNT(Responses!G6:G59)=0,0,1)</f>
        <v>0</v>
      </c>
      <c r="Y12" s="1" t="n">
        <f aca="false">IF(COUNT(Responses!H6:H59)=0,0,1)</f>
        <v>0</v>
      </c>
      <c r="Z12" s="1" t="n">
        <f aca="false">IF(COUNT(Responses!I6:I59)=0,0,1)</f>
        <v>0</v>
      </c>
      <c r="AA12" s="1" t="n">
        <f aca="false">IF(COUNT(Responses!J6:J59)=0,0,1)</f>
        <v>0</v>
      </c>
    </row>
    <row r="13" customFormat="false" ht="18" hidden="false" customHeight="true" outlineLevel="0" collapsed="false">
      <c r="B13" s="22" t="s">
        <v>143</v>
      </c>
      <c r="C13" s="11" t="s">
        <v>144</v>
      </c>
      <c r="D13" s="15" t="str">
        <f aca="false">IF(COUNT(T9:AA9)=0,"",ROUND(AVERAGE(T9:AA9),1))</f>
        <v/>
      </c>
      <c r="E13" s="23" t="str">
        <f aca="false">IF(COUNT(T9:AA9)=0,"",AVERAGE(T9:AA9)/25)</f>
        <v/>
      </c>
      <c r="F13" s="24" t="str">
        <f aca="false">IF(COUNT(T9:AA9)=0,"—",VLOOKUP(E13,$AC$3:$AD$7,2,TRUE()))</f>
        <v>—</v>
      </c>
      <c r="G13" s="15" t="str">
        <f aca="false">IF(COUNT(T9:AA9)&lt;2,"",MAX(T9:AA9)-MIN(T9:AA9))</f>
        <v/>
      </c>
      <c r="H13" s="24" t="str">
        <f aca="false">IF(COUNT(T9:AA9)&lt;2,"—",IF(G13&gt;=6,"High disagreement",IF(G13&gt;=3,"Some disagreement","Aligned")))</f>
        <v>—</v>
      </c>
    </row>
    <row r="14" customFormat="false" ht="18" hidden="false" customHeight="true" outlineLevel="0" collapsed="false">
      <c r="B14" s="25" t="s">
        <v>145</v>
      </c>
      <c r="C14" s="16" t="s">
        <v>146</v>
      </c>
      <c r="D14" s="26" t="str">
        <f aca="false">IF(COUNT(T10:AA10)=0,"",ROUND(AVERAGE(T10:AA10),1))</f>
        <v/>
      </c>
      <c r="E14" s="27" t="str">
        <f aca="false">IF(COUNT(T10:AA10)=0,"",AVERAGE(T10:AA10)/25)</f>
        <v/>
      </c>
      <c r="F14" s="28" t="str">
        <f aca="false">IF(COUNT(T10:AA10)=0,"—",VLOOKUP(E14,$AC$3:$AD$7,2,TRUE()))</f>
        <v>—</v>
      </c>
      <c r="G14" s="26" t="str">
        <f aca="false">IF(COUNT(T10:AA10)&lt;2,"",MAX(T10:AA10)-MIN(T10:AA10))</f>
        <v/>
      </c>
      <c r="H14" s="28" t="str">
        <f aca="false">IF(COUNT(T10:AA10)&lt;2,"—",IF(G14&gt;=6,"High disagreement",IF(G14&gt;=3,"Some disagreement","Aligned")))</f>
        <v>—</v>
      </c>
    </row>
    <row r="15" customFormat="false" ht="21.75" hidden="false" customHeight="true" outlineLevel="0" collapsed="false">
      <c r="B15" s="29" t="s">
        <v>147</v>
      </c>
      <c r="C15" s="30"/>
      <c r="D15" s="31" t="str">
        <f aca="false">IF(COUNT(E7:E14)=0,"",ROUND(AVERAGE(E7:E14)*25,1))</f>
        <v/>
      </c>
      <c r="E15" s="32" t="str">
        <f aca="false">IF(COUNT(E7:E14)=0,"",AVERAGE(E7:E14))</f>
        <v/>
      </c>
      <c r="F15" s="33" t="str">
        <f aca="false">IF(COUNT(E7:E14)=0,"—",VLOOKUP(E15,$AC$3:$AD$7,2,TRUE()))</f>
        <v>—</v>
      </c>
      <c r="G15" s="30"/>
      <c r="H15" s="30"/>
    </row>
    <row r="18" customFormat="false" ht="15" hidden="false" customHeight="true" outlineLevel="0" collapsed="false">
      <c r="B18" s="34" t="s">
        <v>148</v>
      </c>
      <c r="C18" s="34"/>
      <c r="D18" s="34"/>
      <c r="E18" s="34"/>
      <c r="F18" s="34"/>
      <c r="G18" s="34"/>
      <c r="H18" s="34"/>
    </row>
    <row r="19" customFormat="false" ht="25.5" hidden="false" customHeight="true" outlineLevel="0" collapsed="false">
      <c r="B19" s="35" t="s">
        <v>119</v>
      </c>
      <c r="C19" s="36" t="s">
        <v>149</v>
      </c>
      <c r="D19" s="36"/>
      <c r="E19" s="36"/>
      <c r="F19" s="36"/>
      <c r="G19" s="36"/>
      <c r="H19" s="36"/>
    </row>
    <row r="20" customFormat="false" ht="25.5" hidden="false" customHeight="true" outlineLevel="0" collapsed="false">
      <c r="B20" s="35" t="s">
        <v>121</v>
      </c>
      <c r="C20" s="36" t="s">
        <v>150</v>
      </c>
      <c r="D20" s="36"/>
      <c r="E20" s="36"/>
      <c r="F20" s="36"/>
      <c r="G20" s="36"/>
      <c r="H20" s="36"/>
    </row>
    <row r="21" customFormat="false" ht="25.5" hidden="false" customHeight="true" outlineLevel="0" collapsed="false">
      <c r="B21" s="35" t="s">
        <v>122</v>
      </c>
      <c r="C21" s="36" t="s">
        <v>151</v>
      </c>
      <c r="D21" s="36"/>
      <c r="E21" s="36"/>
      <c r="F21" s="36"/>
      <c r="G21" s="36"/>
      <c r="H21" s="36"/>
    </row>
    <row r="22" customFormat="false" ht="25.5" hidden="false" customHeight="true" outlineLevel="0" collapsed="false">
      <c r="B22" s="35" t="s">
        <v>129</v>
      </c>
      <c r="C22" s="36" t="s">
        <v>152</v>
      </c>
      <c r="D22" s="36"/>
      <c r="E22" s="36"/>
      <c r="F22" s="36"/>
      <c r="G22" s="36"/>
      <c r="H22" s="36"/>
    </row>
    <row r="23" customFormat="false" ht="25.5" hidden="false" customHeight="true" outlineLevel="0" collapsed="false">
      <c r="B23" s="35" t="s">
        <v>132</v>
      </c>
      <c r="C23" s="36" t="s">
        <v>153</v>
      </c>
      <c r="D23" s="36"/>
      <c r="E23" s="36"/>
      <c r="F23" s="36"/>
      <c r="G23" s="36"/>
      <c r="H23" s="36"/>
    </row>
    <row r="25" customFormat="false" ht="42" hidden="false" customHeight="true" outlineLevel="0" collapsed="false">
      <c r="B25" s="37" t="s">
        <v>154</v>
      </c>
      <c r="C25" s="37"/>
      <c r="D25" s="37"/>
      <c r="E25" s="37"/>
      <c r="F25" s="37"/>
      <c r="G25" s="37"/>
      <c r="H25" s="37"/>
    </row>
    <row r="27" customFormat="false" ht="25.5" hidden="false" customHeight="true" outlineLevel="0" collapsed="false">
      <c r="B27" s="38" t="s">
        <v>155</v>
      </c>
      <c r="C27" s="38"/>
      <c r="D27" s="38"/>
      <c r="E27" s="38"/>
      <c r="F27" s="38"/>
      <c r="G27" s="38"/>
      <c r="H27" s="38"/>
    </row>
    <row r="28" customFormat="false" ht="51.75" hidden="false" customHeight="true" outlineLevel="0" collapsed="false">
      <c r="B28" s="39" t="s">
        <v>156</v>
      </c>
      <c r="C28" s="39"/>
      <c r="D28" s="39"/>
      <c r="E28" s="39"/>
      <c r="F28" s="39"/>
      <c r="G28" s="39"/>
      <c r="H28" s="39"/>
    </row>
    <row r="29" customFormat="false" ht="24" hidden="false" customHeight="true" outlineLevel="0" collapsed="false">
      <c r="B29" s="40" t="s">
        <v>157</v>
      </c>
      <c r="C29" s="40"/>
      <c r="D29" s="40"/>
      <c r="E29" s="40"/>
      <c r="F29" s="40"/>
      <c r="G29" s="40"/>
      <c r="H29" s="40"/>
    </row>
    <row r="30" customFormat="false" ht="18" hidden="false" customHeight="true" outlineLevel="0" collapsed="false">
      <c r="B30" s="41" t="s">
        <v>158</v>
      </c>
      <c r="C30" s="41"/>
      <c r="D30" s="41"/>
      <c r="E30" s="41"/>
      <c r="F30" s="41"/>
      <c r="G30" s="41"/>
      <c r="H30" s="41"/>
    </row>
  </sheetData>
  <mergeCells count="14">
    <mergeCell ref="B1:F1"/>
    <mergeCell ref="B2:H2"/>
    <mergeCell ref="B4:C4"/>
    <mergeCell ref="B18:H18"/>
    <mergeCell ref="C19:H19"/>
    <mergeCell ref="C20:H20"/>
    <mergeCell ref="C21:H21"/>
    <mergeCell ref="C22:H22"/>
    <mergeCell ref="C23:H23"/>
    <mergeCell ref="B25:H25"/>
    <mergeCell ref="B27:H27"/>
    <mergeCell ref="B28:H28"/>
    <mergeCell ref="B29:H29"/>
    <mergeCell ref="B30:H30"/>
  </mergeCells>
  <conditionalFormatting sqref="G7:G14">
    <cfRule type="colorScale" priority="2">
      <colorScale>
        <cfvo type="num" val="0"/>
        <cfvo type="num" val="4"/>
        <cfvo type="num" val="10"/>
        <color rgb="FFC6E7CE"/>
        <color rgb="FFFCE4B6"/>
        <color rgb="FFF4C7C3"/>
      </colorScale>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F2244BB1BF2D43AA373E0F3C9A772F" ma:contentTypeVersion="20" ma:contentTypeDescription="Create a new document." ma:contentTypeScope="" ma:versionID="49718e646920789d50670dea673cccec">
  <xsd:schema xmlns:xsd="http://www.w3.org/2001/XMLSchema" xmlns:xs="http://www.w3.org/2001/XMLSchema" xmlns:p="http://schemas.microsoft.com/office/2006/metadata/properties" xmlns:ns1="http://schemas.microsoft.com/sharepoint/v3" xmlns:ns2="97222daa-b95a-4234-b081-0a8ed6e4d4ac" xmlns:ns3="f6390a3c-004c-4b2e-b66e-874eaa4f45b5" targetNamespace="http://schemas.microsoft.com/office/2006/metadata/properties" ma:root="true" ma:fieldsID="a7e83e26d49b4d69a8fb2f01a23c4598" ns1:_="" ns2:_="" ns3:_="">
    <xsd:import namespace="http://schemas.microsoft.com/sharepoint/v3"/>
    <xsd:import namespace="97222daa-b95a-4234-b081-0a8ed6e4d4ac"/>
    <xsd:import namespace="f6390a3c-004c-4b2e-b66e-874eaa4f45b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1:_ip_UnifiedCompliancePolicyProperties" minOccurs="0"/>
                <xsd:element ref="ns1:_ip_UnifiedCompliancePolicyUIAction" minOccurs="0"/>
                <xsd:element ref="ns2:SharedWithUsers" minOccurs="0"/>
                <xsd:element ref="ns2:SharedWithDetail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222daa-b95a-4234-b081-0a8ed6e4d4a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4bf2c28a-cf1b-488c-bd7e-6fa9493c7069}" ma:internalName="TaxCatchAll" ma:showField="CatchAllData" ma:web="97222daa-b95a-4234-b081-0a8ed6e4d4a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6390a3c-004c-4b2e-b66e-874eaa4f45b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6d1201f5-d029-46eb-87a9-94609388925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6390a3c-004c-4b2e-b66e-874eaa4f45b5">
      <Terms xmlns="http://schemas.microsoft.com/office/infopath/2007/PartnerControls"/>
    </lcf76f155ced4ddcb4097134ff3c332f>
    <_ip_UnifiedCompliancePolicyProperties xmlns="http://schemas.microsoft.com/sharepoint/v3" xsi:nil="true"/>
    <TaxCatchAll xmlns="97222daa-b95a-4234-b081-0a8ed6e4d4ac" xsi:nil="true"/>
    <_dlc_DocId xmlns="97222daa-b95a-4234-b081-0a8ed6e4d4ac">QEYAUN6SY7JV-344-36109</_dlc_DocId>
    <_dlc_DocIdUrl xmlns="97222daa-b95a-4234-b081-0a8ed6e4d4ac">
      <Url>https://msiint.sharepoint.com/msi/_layouts/15/DocIdRedir.aspx?ID=QEYAUN6SY7JV-344-36109</Url>
      <Description>QEYAUN6SY7JV-344-36109</Description>
    </_dlc_DocIdUrl>
  </documentManagement>
</p:properties>
</file>

<file path=customXml/itemProps1.xml><?xml version="1.0" encoding="utf-8"?>
<ds:datastoreItem xmlns:ds="http://schemas.openxmlformats.org/officeDocument/2006/customXml" ds:itemID="{18B07788-5E16-40A6-A470-71A2D12A50D0}"/>
</file>

<file path=customXml/itemProps2.xml><?xml version="1.0" encoding="utf-8"?>
<ds:datastoreItem xmlns:ds="http://schemas.openxmlformats.org/officeDocument/2006/customXml" ds:itemID="{77C495B0-4700-400B-A86C-294D7E6C467C}"/>
</file>

<file path=customXml/itemProps3.xml><?xml version="1.0" encoding="utf-8"?>
<ds:datastoreItem xmlns:ds="http://schemas.openxmlformats.org/officeDocument/2006/customXml" ds:itemID="{B3ECD924-427C-489F-86D4-3A9451BC1984}"/>
</file>

<file path=customXml/itemProps4.xml><?xml version="1.0" encoding="utf-8"?>
<ds:datastoreItem xmlns:ds="http://schemas.openxmlformats.org/officeDocument/2006/customXml" ds:itemID="{090E352D-1A70-4BB1-B4D3-9284A09C7D98}"/>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
  <cp:revision>0</cp:revision>
  <dcterms:created xsi:type="dcterms:W3CDTF">2026-07-05T15:49:18Z</dcterms:created>
  <dcterms:modified xsi:type="dcterms:W3CDTF">2026-09-01T13:10:07Z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0x010100E8F2244BB1BF2D43AA373E0F3C9A772F</vt:lpwstr>
  </property>
  <property fmtid="{D5CDD505-2E9C-101B-9397-08002B2CF9AE}" pid="3" name="_dlc_DocIdItemGuid">
    <vt:lpwstr>f18afd88-efc5-4afb-841c-1e5f3b36975a</vt:lpwstr>
  </property>
  <property fmtid="{D5CDD505-2E9C-101B-9397-08002B2CF9AE}" pid="4" name="MediaServiceImageTags">
    <vt:lpwstr/>
  </property>
</Properties>
</file>